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24519"/>
</workbook>
</file>

<file path=xl/calcChain.xml><?xml version="1.0" encoding="utf-8"?>
<calcChain xmlns="http://schemas.openxmlformats.org/spreadsheetml/2006/main">
  <c r="E15" i="1"/>
  <c r="E6"/>
  <c r="D15"/>
  <c r="D6"/>
  <c r="C15"/>
  <c r="C6"/>
  <c r="D4" l="1"/>
  <c r="C4"/>
  <c r="E4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F13"/>
  <c r="G13" s="1"/>
  <c r="F12"/>
  <c r="G12" s="1"/>
  <c r="F11"/>
  <c r="G11" s="1"/>
  <c r="F10"/>
  <c r="G10" s="1"/>
  <c r="F9"/>
  <c r="G9" s="1"/>
  <c r="F8"/>
  <c r="G8" s="1"/>
  <c r="F7"/>
  <c r="F15" l="1"/>
  <c r="G16"/>
  <c r="G15" s="1"/>
  <c r="F6"/>
  <c r="G7"/>
  <c r="G6" s="1"/>
  <c r="F4" l="1"/>
  <c r="G4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<sst xmlns="http://schemas.openxmlformats.org/spreadsheetml/2006/main" count="27" uniqueCount="27">
  <si>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</si>
  <si>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</si>
  <si>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</si>
  <si>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</si>
  <si>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</si>
  <si>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</si>
  <si>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</si>
  <si>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</si>
  <si>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</si>
  <si>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</si>
  <si>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</si>
  <si>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</si>
  <si>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</si>
  <si>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</si>
  <si>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</si>
  <si>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</si>
  <si>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</si>
  <si>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</si>
  <si>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</si>
  <si>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</si>
  <si>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</si>
  <si>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</si>
  <si>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</si>
  <si>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</si>
  <si>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</si>
  <si>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</si>
  <si>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COMISIÓN MUNICIPAL DEL DEPORTE
ESTADO ANALÍTICO DEL ACTIVO
Del 1 de Enero al AL 31 DE DICIEMBRE DEL 2019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</si>
</sst>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>
      <selection activeCell="C4" sqref="C4:G24"/>
    </sheetView>
  </sheetViews>
  <sheetFormatPr baseColWidth="10" defaultRowHeight="11.25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>
      <c r="A3" s="4"/>
      <c r="B3" s="5"/>
      <c r="C3" s="11"/>
      <c r="D3" s="11"/>
      <c r="E3" s="11"/>
      <c r="F3" s="11"/>
      <c r="G3" s="12"/>
    </row>
    <row r="4" spans="1:7">
      <c r="A4" s="15" t="s">
        <v>0</v>
      </c>
      <c r="B4" s="2"/>
      <c r="C4" s="13">
        <f>SUM(C6+C15)</f>
        <v>494074.01000000007</v>
      </c>
      <c r="D4" s="13">
        <f>SUM(D6+D15)</f>
        <v>3531182.63</v>
      </c>
      <c r="E4" s="13">
        <f>SUM(E6+E15)</f>
        <v>3440973.33</v>
      </c>
      <c r="F4" s="13">
        <f>SUM(F6+F15)</f>
        <v>584283.30999999982</v>
      </c>
      <c r="G4" s="13">
        <f>SUM(G6+G15)</f>
        <v>90209.299999999828</v>
      </c>
    </row>
    <row r="5" spans="1:7">
      <c r="A5" s="15"/>
      <c r="B5" s="2"/>
      <c r="C5" s="18"/>
      <c r="D5" s="18"/>
      <c r="E5" s="18"/>
      <c r="F5" s="18"/>
      <c r="G5" s="18"/>
    </row>
    <row r="6" spans="1:7">
      <c r="A6" s="3">
        <v>1100</v>
      </c>
      <c r="B6" s="17" t="s">
        <v>8</v>
      </c>
      <c r="C6" s="13">
        <f>SUM(C7:C13)</f>
        <v>115341.33</v>
      </c>
      <c r="D6" s="13">
        <f>SUM(D7:D13)</f>
        <v>3476827.63</v>
      </c>
      <c r="E6" s="13">
        <f>SUM(E7:E13)</f>
        <v>3364631.38</v>
      </c>
      <c r="F6" s="13">
        <f>SUM(F7:F13)</f>
        <v>227537.57999999984</v>
      </c>
      <c r="G6" s="18">
        <f>SUM(G7:G13)</f>
        <v>112196.24999999984</v>
      </c>
    </row>
    <row r="7" spans="1:7">
      <c r="A7" s="3">
        <v>1110</v>
      </c>
      <c r="B7" s="7" t="s">
        <v>9</v>
      </c>
      <c r="C7" s="18">
        <v>114049.63</v>
      </c>
      <c r="D7" s="18">
        <v>1674869.5</v>
      </c>
      <c r="E7" s="18">
        <v>1562673.25</v>
      </c>
      <c r="F7" s="18">
        <f>C7+D7-E7</f>
        <v>226245.87999999989</v>
      </c>
      <c r="G7" s="18">
        <f t="shared" ref="G7:G13" si="0">F7-C7</f>
        <v>112196.24999999988</v>
      </c>
    </row>
    <row r="8" spans="1:7">
      <c r="A8" s="3">
        <v>1120</v>
      </c>
      <c r="B8" s="7" t="s">
        <v>10</v>
      </c>
      <c r="C8" s="18">
        <v>1291.7</v>
      </c>
      <c r="D8" s="18">
        <v>1801958.13</v>
      </c>
      <c r="E8" s="18">
        <v>1801958.13</v>
      </c>
      <c r="F8" s="18">
        <f t="shared" ref="F8:F13" si="1">C8+D8-E8</f>
        <v>1291.6999999999534</v>
      </c>
      <c r="G8" s="18">
        <f t="shared" si="0"/>
        <v>-4.6611603465862572E-11</v>
      </c>
    </row>
    <row r="9" spans="1:7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>
      <c r="A14" s="3"/>
      <c r="B14" s="7"/>
      <c r="C14" s="13"/>
      <c r="D14" s="13"/>
      <c r="E14" s="13"/>
      <c r="F14" s="13"/>
      <c r="G14" s="13"/>
    </row>
    <row r="15" spans="1:7">
      <c r="A15" s="3">
        <v>1200</v>
      </c>
      <c r="B15" s="17" t="s">
        <v>14</v>
      </c>
      <c r="C15" s="13">
        <f>SUM(C16:C24)</f>
        <v>378732.68000000005</v>
      </c>
      <c r="D15" s="13">
        <f>SUM(D16:D24)</f>
        <v>54355</v>
      </c>
      <c r="E15" s="13">
        <f>SUM(E16:E24)</f>
        <v>76341.95</v>
      </c>
      <c r="F15" s="13">
        <f>SUM(F16:F24)</f>
        <v>356745.73000000004</v>
      </c>
      <c r="G15" s="13">
        <f>SUM(G16:G24)</f>
        <v>-21986.950000000012</v>
      </c>
    </row>
    <row r="16" spans="1:7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>
      <c r="A19" s="3">
        <v>1240</v>
      </c>
      <c r="B19" s="7" t="s">
        <v>18</v>
      </c>
      <c r="C19" s="18">
        <v>566956.31000000006</v>
      </c>
      <c r="D19" s="18">
        <v>54355</v>
      </c>
      <c r="E19" s="18">
        <v>0</v>
      </c>
      <c r="F19" s="18">
        <f t="shared" si="3"/>
        <v>621311.31000000006</v>
      </c>
      <c r="G19" s="18">
        <f t="shared" si="2"/>
        <v>54355</v>
      </c>
    </row>
    <row r="20" spans="1:7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>
      <c r="A21" s="3">
        <v>1260</v>
      </c>
      <c r="B21" s="7" t="s">
        <v>20</v>
      </c>
      <c r="C21" s="18">
        <v>-188223.63</v>
      </c>
      <c r="D21" s="18">
        <v>0</v>
      </c>
      <c r="E21" s="18">
        <v>76341.95</v>
      </c>
      <c r="F21" s="18">
        <f t="shared" si="3"/>
        <v>-264565.58</v>
      </c>
      <c r="G21" s="18">
        <f t="shared" si="2"/>
        <v>-76341.950000000012</v>
      </c>
    </row>
    <row r="22" spans="1:7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>
      <c r="A25" s="16"/>
      <c r="B25" s="6"/>
      <c r="C25" s="14"/>
      <c r="D25" s="14"/>
      <c r="E25" s="14"/>
      <c r="F25" s="14"/>
      <c r="G25" s="14"/>
    </row>
    <row r="26" spans="1:7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2020-01-30T16:40:56Z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