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7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<sst xmlns="http://schemas.openxmlformats.org/spreadsheetml/2006/main" count="31" uniqueCount="31">
  <si>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</si>
  <si>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</si>
  <si>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</si>
  <si>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</si>
  <si>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</si>
  <si>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</si>
  <si>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</si>
  <si>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</si>
  <si>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</si>
  <si>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</si>
  <si>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</si>
  <si>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</si>
  <si>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</si>
  <si>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</si>
  <si>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</si>
  <si>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</si>
  <si>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</si>
  <si>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</si>
  <si>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</si>
  <si>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</si>
  <si>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</si>
  <si>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</si>
  <si>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</si>
  <si>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</si>
  <si>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</si>
  <si>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</si>
  <si>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
ESTADO ANALÍTICO DEL ACTIVO
Del 1 de Enero al AL 31 DE DICIEMBRE DEL 2019</t>
  </si>
  <si>
    <t>ARQ. JUAN CARLOS RODRIGUEZ ALVAREZ</t>
  </si>
  <si>
    <t>ARQ. GERARDO RAMON NUÑEZ REYES.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</si>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</sst>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I24" sqref="I2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118032812.55999999</v>
      </c>
      <c r="D4" s="13">
        <f>SUM(D6+D15)</f>
        <v>442453131.90999997</v>
      </c>
      <c r="E4" s="13">
        <f>SUM(E6+E15)</f>
        <v>431755680.90999997</v>
      </c>
      <c r="F4" s="13">
        <f>SUM(F6+F15)</f>
        <v>128730263.56000003</v>
      </c>
      <c r="G4" s="13">
        <f>SUM(G6+G15)</f>
        <v>10697451.00000002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31702029.379999999</v>
      </c>
      <c r="D6" s="13">
        <f>SUM(D7:D13)</f>
        <v>436971129.13</v>
      </c>
      <c r="E6" s="13">
        <f>SUM(E7:E13)</f>
        <v>431630873.08999997</v>
      </c>
      <c r="F6" s="13">
        <f>SUM(F7:F13)</f>
        <v>37042285.420000024</v>
      </c>
      <c r="G6" s="18">
        <f>SUM(G7:G13)</f>
        <v>5340256.0400000196</v>
      </c>
    </row>
    <row r="7" spans="1:7" x14ac:dyDescent="0.2">
      <c r="A7" s="3">
        <v>1110</v>
      </c>
      <c r="B7" s="7" t="s">
        <v>9</v>
      </c>
      <c r="C7" s="18">
        <v>3923749.98</v>
      </c>
      <c r="D7" s="18">
        <v>424576710.81999999</v>
      </c>
      <c r="E7" s="18">
        <v>421382886.31999999</v>
      </c>
      <c r="F7" s="18">
        <f>C7+D7-E7</f>
        <v>7117574.4800000191</v>
      </c>
      <c r="G7" s="18">
        <f t="shared" ref="G7:G13" si="0">F7-C7</f>
        <v>3193824.5000000191</v>
      </c>
    </row>
    <row r="8" spans="1:7" x14ac:dyDescent="0.2">
      <c r="A8" s="3">
        <v>1120</v>
      </c>
      <c r="B8" s="7" t="s">
        <v>10</v>
      </c>
      <c r="C8" s="18">
        <v>27235891.43</v>
      </c>
      <c r="D8" s="18">
        <v>12272939.07</v>
      </c>
      <c r="E8" s="18">
        <v>10247986.77</v>
      </c>
      <c r="F8" s="18">
        <f t="shared" ref="F8:F13" si="1">C8+D8-E8</f>
        <v>29260843.73</v>
      </c>
      <c r="G8" s="18">
        <f t="shared" si="0"/>
        <v>2024952.3000000007</v>
      </c>
    </row>
    <row r="9" spans="1:7" x14ac:dyDescent="0.2">
      <c r="A9" s="3">
        <v>1130</v>
      </c>
      <c r="B9" s="7" t="s">
        <v>11</v>
      </c>
      <c r="C9" s="18">
        <v>542387.97</v>
      </c>
      <c r="D9" s="18">
        <v>121479.24</v>
      </c>
      <c r="E9" s="18">
        <v>0</v>
      </c>
      <c r="F9" s="18">
        <f t="shared" si="1"/>
        <v>663867.21</v>
      </c>
      <c r="G9" s="18">
        <f t="shared" si="0"/>
        <v>121479.23999999999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86330783.179999992</v>
      </c>
      <c r="D15" s="13">
        <f>SUM(D16:D24)</f>
        <v>5482002.7800000003</v>
      </c>
      <c r="E15" s="13">
        <f>SUM(E16:E24)</f>
        <v>124807.82</v>
      </c>
      <c r="F15" s="13">
        <f>SUM(F16:F24)</f>
        <v>91687978.140000001</v>
      </c>
      <c r="G15" s="13">
        <f>SUM(G16:G24)</f>
        <v>5357194.9600000009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84777938.900000006</v>
      </c>
      <c r="D18" s="19">
        <v>5468615.7800000003</v>
      </c>
      <c r="E18" s="19">
        <v>0</v>
      </c>
      <c r="F18" s="19">
        <f t="shared" si="3"/>
        <v>90246554.680000007</v>
      </c>
      <c r="G18" s="19">
        <f t="shared" si="2"/>
        <v>5468615.7800000012</v>
      </c>
    </row>
    <row r="19" spans="1:7" x14ac:dyDescent="0.2">
      <c r="A19" s="3">
        <v>1240</v>
      </c>
      <c r="B19" s="7" t="s">
        <v>18</v>
      </c>
      <c r="C19" s="18">
        <v>1476392.6</v>
      </c>
      <c r="D19" s="18">
        <v>13387</v>
      </c>
      <c r="E19" s="18">
        <v>0</v>
      </c>
      <c r="F19" s="18">
        <f t="shared" si="3"/>
        <v>1489779.6</v>
      </c>
      <c r="G19" s="18">
        <f t="shared" si="2"/>
        <v>13387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-203852.12</v>
      </c>
      <c r="D21" s="18">
        <v>0</v>
      </c>
      <c r="E21" s="18">
        <v>124807.82</v>
      </c>
      <c r="F21" s="18">
        <f t="shared" si="3"/>
        <v>-328659.94</v>
      </c>
      <c r="G21" s="18">
        <f t="shared" si="2"/>
        <v>-124807.82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4"/>
      <c r="C31" s="24"/>
      <c r="D31" s="24"/>
      <c r="E31" s="24"/>
      <c r="F31" s="24"/>
      <c r="G31" s="24"/>
    </row>
    <row r="32" spans="1:7" x14ac:dyDescent="0.2">
      <c r="B32" s="25" t="s">
        <v>27</v>
      </c>
      <c r="C32" s="25"/>
      <c r="D32" s="24"/>
      <c r="E32" s="25" t="s">
        <v>28</v>
      </c>
      <c r="F32" s="25"/>
      <c r="G32" s="25"/>
    </row>
    <row r="33" spans="2:7" x14ac:dyDescent="0.2">
      <c r="B33" s="25" t="s">
        <v>29</v>
      </c>
      <c r="C33" s="25"/>
      <c r="D33" s="24"/>
      <c r="E33" s="25" t="s">
        <v>30</v>
      </c>
      <c r="F33" s="25"/>
      <c r="G33" s="25"/>
    </row>
  </sheetData>
  <sheetProtection formatCells="0" formatColumns="0" formatRows="0" autoFilter="0"/>
  <mergeCells count="6">
    <mergeCell ref="A1:G1"/>
    <mergeCell ref="B26:G26"/>
    <mergeCell ref="B32:C32"/>
    <mergeCell ref="E32:G32"/>
    <mergeCell ref="B33:C33"/>
    <mergeCell ref="E33:G33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2020-02-19T20:05:35Z</cp:lastPrinted>
  <dcterms:created xsi:type="dcterms:W3CDTF">2014-02-09T04:04:15Z</dcterms:created>
  <dcterms:modified xsi:type="dcterms:W3CDTF">2020-02-19T20:13:10Z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