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9" i="60" l="1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<sst xmlns="http://schemas.openxmlformats.org/spreadsheetml/2006/main" count="922" uniqueCount="659">
  <si>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</si>
  <si>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</si>
  <si>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</si>
  <si>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</si>
  <si>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</si>
  <si>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</si>
  <si>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</si>
  <si>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</si>
  <si>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</si>
  <si>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</si>
  <si>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</si>
  <si>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</si>
  <si>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</si>
  <si>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</si>
  <si>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</si>
  <si>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</si>
  <si>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</si>
  <si>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</si>
  <si>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</si>
  <si>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</si>
  <si>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</si>
  <si>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</si>
  <si>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</si>
  <si>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</si>
  <si>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</si>
  <si>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</si>
  <si>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</si>
  <si>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</si>
  <si>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</si>
  <si>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</si>
  <si>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</si>
  <si>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</si>
  <si>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</si>
  <si>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</si>
  <si>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</si>
  <si>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</si>
  <si>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</si>
  <si>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</si>
  <si>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</si>
  <si>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</si>
  <si>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</si>
  <si>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</si>
  <si>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</si>
  <si>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</si>
  <si>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</si>
  <si>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</si>
  <si>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</si>
  <si>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</si>
  <si>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</si>
  <si>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</si>
  <si>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</si>
  <si>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</si>
  <si>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</si>
  <si>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</si>
  <si>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</si>
  <si>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</si>
  <si>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</si>
  <si>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</si>
  <si>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</si>
  <si>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</si>
  <si>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</si>
  <si>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</si>
  <si>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</si>
  <si>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</si>
  <si>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</si>
  <si>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</si>
  <si>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</si>
  <si>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</si>
  <si>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</si>
  <si>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</si>
  <si>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</si>
  <si>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</si>
  <si>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</si>
  <si>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</si>
  <si>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</si>
  <si>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</si>
  <si>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</si>
  <si>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</si>
  <si>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</si>
  <si>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</si>
  <si>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</si>
  <si>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</si>
  <si>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</si>
  <si>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</si>
  <si>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</si>
  <si>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</si>
  <si>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</si>
  <si>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</si>
  <si>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</si>
  <si>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</si>
  <si>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</si>
  <si>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</si>
  <si>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</si>
  <si>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</si>
  <si>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</si>
  <si>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</si>
  <si>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</si>
  <si>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</si>
  <si>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</si>
  <si>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</si>
  <si>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</si>
  <si>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</si>
  <si>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</si>
  <si>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</si>
  <si>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</si>
  <si>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</si>
  <si>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</si>
  <si>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</si>
  <si>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</si>
  <si>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</si>
  <si>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</si>
  <si>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</si>
  <si>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</si>
  <si>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</si>
  <si>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</si>
  <si>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</si>
  <si>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</si>
  <si>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</si>
  <si>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</si>
  <si>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</si>
  <si>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</si>
  <si>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</si>
  <si>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</si>
  <si>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</si>
  <si>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</si>
  <si>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</si>
  <si>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</si>
  <si>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</si>
  <si>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</si>
  <si>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</si>
  <si>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</si>
  <si>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</si>
  <si>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</si>
  <si>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</si>
  <si>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</si>
  <si>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</si>
  <si>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</si>
  <si>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</si>
  <si>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</si>
  <si>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</si>
  <si>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</si>
  <si>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</si>
  <si>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</si>
  <si>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</si>
  <si>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</si>
  <si>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</si>
  <si>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</si>
  <si>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</si>
  <si>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</si>
  <si>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</si>
  <si>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</si>
  <si>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</si>
  <si>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</si>
  <si>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</si>
  <si>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</si>
  <si>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</si>
  <si>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</si>
  <si>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</si>
  <si>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</si>
  <si>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</si>
  <si>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</si>
  <si>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</si>
  <si>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</si>
  <si>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</si>
  <si>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</si>
  <si>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</si>
  <si>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</si>
  <si>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</si>
  <si>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</si>
  <si>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</si>
  <si>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</si>
  <si>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</si>
  <si>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</si>
  <si>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</si>
  <si>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</si>
  <si>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</si>
  <si>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</si>
  <si>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</si>
  <si>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</si>
  <si>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</si>
  <si>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</si>
  <si>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</si>
  <si>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</si>
  <si>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</si>
  <si>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</si>
  <si>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</si>
  <si>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</si>
  <si>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</si>
  <si>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</si>
  <si>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</si>
  <si>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</si>
  <si>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</si>
  <si>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</si>
  <si>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</si>
  <si>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</si>
  <si>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</si>
  <si>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</si>
  <si>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</si>
  <si>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</si>
  <si>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</si>
  <si>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</si>
  <si>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</si>
  <si>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</si>
  <si>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</si>
  <si>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</si>
  <si>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</si>
  <si>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</si>
  <si>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</si>
  <si>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</si>
  <si>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</si>
  <si>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</si>
  <si>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</si>
  <si>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</si>
  <si>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</si>
  <si>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</si>
  <si>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</si>
  <si>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</si>
  <si>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</si>
  <si>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</si>
  <si>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</si>
  <si>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</si>
  <si>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</si>
  <si>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</si>
  <si>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</si>
  <si>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</si>
  <si>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</si>
  <si>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</si>
  <si>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</si>
  <si>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</si>
  <si>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</si>
  <si>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</si>
  <si>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</si>
  <si>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</si>
  <si>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</si>
  <si>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</si>
  <si>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</si>
  <si>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</si>
  <si>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</si>
  <si>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</si>
  <si>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</si>
  <si>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</si>
  <si>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</si>
  <si>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</si>
  <si>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</si>
  <si>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</si>
  <si>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</si>
  <si>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</si>
  <si>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</si>
  <si>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</si>
  <si>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</si>
  <si>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</si>
  <si>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</si>
  <si>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</si>
  <si>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</si>
  <si>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</si>
  <si>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</si>
  <si>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</si>
  <si>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</si>
  <si>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</si>
  <si>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</si>
  <si>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</si>
  <si>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</si>
  <si>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</si>
  <si>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</si>
  <si>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</si>
  <si>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</si>
  <si>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</si>
  <si>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</si>
  <si>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</si>
  <si>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</si>
  <si>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</si>
  <si>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</si>
  <si>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</si>
  <si>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</si>
  <si>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</si>
  <si>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</si>
  <si>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</si>
  <si>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</si>
  <si>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</si>
  <si>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</si>
  <si>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</si>
  <si>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</si>
  <si>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</si>
  <si>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</si>
  <si>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</si>
  <si>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</si>
  <si>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</si>
  <si>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</si>
  <si>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</si>
  <si>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</si>
  <si>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</si>
  <si>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</si>
  <si>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</si>
  <si>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</si>
  <si>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</si>
  <si>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</si>
  <si>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</si>
  <si>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</si>
  <si>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</si>
  <si>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</si>
  <si>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</si>
  <si>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</si>
  <si>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</si>
  <si>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</si>
  <si>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</si>
  <si>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</si>
  <si>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</si>
  <si>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</si>
  <si>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</si>
  <si>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</si>
  <si>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</si>
  <si>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</si>
  <si>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</si>
  <si>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</si>
  <si>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</si>
  <si>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</si>
  <si>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</si>
  <si>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</si>
  <si>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</si>
  <si>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</si>
  <si>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</si>
  <si>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</si>
  <si>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</si>
  <si>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</si>
  <si>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</si>
  <si>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</si>
  <si>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</si>
  <si>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</si>
  <si>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</si>
  <si>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</si>
  <si>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</si>
  <si>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</si>
  <si>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</si>
  <si>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</si>
  <si>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</si>
  <si>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</si>
  <si>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</si>
  <si>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</si>
  <si>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</si>
  <si>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</si>
  <si>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</si>
  <si>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</si>
  <si>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</si>
  <si>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</si>
  <si>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</si>
  <si>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</si>
  <si>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</si>
  <si>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</si>
  <si>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</si>
  <si>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</si>
  <si>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</si>
  <si>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</si>
  <si>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</si>
  <si>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</si>
  <si>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</si>
  <si>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</si>
  <si>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</si>
  <si>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</si>
  <si>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</si>
  <si>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</si>
  <si>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</si>
  <si>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</si>
  <si>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</si>
  <si>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</si>
  <si>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</si>
  <si>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</si>
  <si>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</si>
  <si>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</si>
  <si>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</si>
  <si>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</si>
  <si>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</si>
  <si>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</si>
  <si>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</si>
  <si>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</si>
  <si>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</si>
  <si>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</si>
  <si>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</si>
  <si>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</si>
  <si>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</si>
  <si>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</si>
  <si>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</si>
  <si>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</si>
  <si>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</si>
  <si>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</si>
  <si>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</si>
  <si>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</si>
  <si>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</si>
  <si>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</si>
  <si>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</si>
  <si>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</si>
  <si>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</si>
  <si>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</si>
  <si>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</si>
  <si>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</si>
  <si>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</si>
  <si>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</si>
  <si>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</si>
  <si>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</si>
  <si>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</si>
  <si>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</si>
  <si>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</si>
  <si>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</si>
  <si>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</si>
  <si>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</si>
  <si>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</si>
  <si>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</si>
  <si>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</si>
  <si>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</si>
  <si>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</si>
  <si>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</si>
  <si>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</si>
  <si>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</si>
  <si>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</si>
  <si>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</si>
  <si>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</si>
  <si>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</si>
  <si>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</si>
  <si>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</si>
  <si>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</si>
  <si>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</si>
  <si>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</si>
  <si>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</si>
  <si>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</si>
  <si>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</si>
  <si>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</si>
  <si>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</si>
  <si>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</si>
  <si>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</si>
  <si>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</si>
  <si>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</si>
  <si>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</si>
  <si>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</si>
  <si>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</si>
  <si>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</si>
  <si>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</si>
  <si>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</si>
  <si>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</si>
  <si>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</si>
  <si>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</si>
  <si>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</si>
  <si>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</si>
  <si>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</si>
  <si>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</si>
  <si>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</si>
  <si>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</si>
  <si>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</si>
  <si>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</si>
  <si>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</si>
  <si>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</si>
  <si>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</si>
  <si>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</si>
  <si>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</si>
  <si>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</si>
  <si>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</si>
  <si>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</si>
  <si>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</si>
  <si>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</si>
  <si>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</si>
  <si>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</si>
  <si>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</si>
  <si>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</si>
  <si>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</si>
  <si>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</si>
  <si>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</si>
  <si>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</si>
  <si>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</si>
  <si>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</si>
  <si>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</si>
  <si>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</si>
  <si>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</si>
  <si>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</si>
  <si>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</si>
  <si>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</si>
  <si>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</si>
  <si>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</si>
  <si>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</si>
  <si>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</si>
  <si>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</si>
  <si>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</si>
  <si>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</si>
  <si>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</si>
  <si>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</si>
  <si>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</si>
  <si>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</si>
  <si>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</si>
  <si>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</si>
  <si>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</si>
  <si>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</si>
  <si>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</si>
  <si>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</si>
  <si>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</si>
  <si>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</si>
  <si>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</si>
  <si>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</si>
  <si>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</si>
  <si>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</si>
  <si>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</si>
  <si>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</si>
  <si>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</si>
  <si>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</si>
  <si>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</si>
  <si>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</si>
  <si>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</si>
  <si>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</si>
  <si>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</si>
  <si>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</si>
  <si>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</si>
  <si>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</si>
  <si>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</si>
  <si>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</si>
  <si>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</si>
  <si>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</si>
  <si>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</si>
  <si>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</si>
  <si>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</si>
  <si>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</si>
  <si>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</si>
  <si>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</si>
  <si>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</si>
  <si>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</si>
  <si>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</si>
  <si>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</si>
  <si>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</si>
  <si>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</si>
  <si>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</si>
  <si>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</si>
  <si>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</si>
  <si>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</si>
  <si>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</si>
  <si>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</si>
  <si>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</si>
  <si>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</si>
  <si>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</si>
  <si>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</si>
  <si>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</si>
  <si>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</si>
  <si>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</si>
  <si>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</si>
  <si>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</si>
  <si>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</si>
  <si>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</si>
  <si>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</si>
  <si>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</si>
  <si>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</si>
  <si>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</si>
  <si>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</si>
  <si>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</si>
  <si>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</si>
  <si>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</si>
  <si>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</si>
  <si>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</si>
  <si>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</si>
  <si>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</si>
  <si>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</si>
  <si>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</si>
  <si>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</si>
  <si>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</si>
  <si>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</si>
  <si>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</si>
  <si>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</si>
  <si>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</si>
  <si>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</si>
  <si>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</si>
  <si>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</si>
  <si>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</si>
  <si>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</si>
  <si>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</si>
  <si>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</si>
  <si>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</si>
  <si>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</si>
  <si>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</si>
  <si>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</si>
  <si>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</si>
  <si>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</si>
  <si>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</si>
  <si>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</si>
  <si>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</si>
  <si>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</si>
  <si>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</si>
  <si>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</si>
  <si>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</si>
  <si>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</si>
  <si>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</si>
  <si>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</si>
  <si>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</si>
  <si>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</si>
  <si>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</si>
  <si>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</si>
  <si>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</si>
  <si>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</si>
  <si>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</si>
  <si>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</si>
  <si>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</si>
  <si>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</si>
  <si>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</si>
  <si>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</si>
  <si>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</si>
  <si>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</si>
  <si>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</si>
  <si>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</si>
  <si>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</si>
  <si>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</si>
  <si>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</si>
  <si>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</si>
  <si>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</si>
  <si>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</si>
  <si>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</si>
  <si>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</si>
  <si>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</si>
  <si>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</si>
  <si>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</si>
  <si>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</si>
  <si>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</si>
  <si>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</si>
  <si>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</si>
  <si>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</si>
  <si>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</si>
  <si>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</si>
  <si>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</si>
  <si>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</si>
  <si>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</si>
  <si>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</si>
  <si>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</si>
  <si>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</si>
  <si>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</si>
  <si>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</si>
  <si>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</si>
  <si>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</si>
  <si>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</si>
  <si>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</si>
  <si>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</si>
  <si>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</si>
  <si>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</si>
  <si>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</si>
  <si>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</si>
  <si>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</si>
  <si>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</si>
  <si>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</si>
  <si>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</si>
  <si>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</si>
  <si>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</si>
  <si>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</si>
  <si>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</si>
  <si>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</si>
  <si>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</si>
  <si>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</si>
  <si>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</si>
  <si>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</si>
  <si>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</si>
  <si>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</si>
  <si>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</si>
  <si>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</si>
  <si>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INSTITUTO MUNICIPAL DE VIVIENDA DE DOLORES HIDALGO, GTO</t>
  </si>
  <si>
    <t>Correspondiente del 1 de Enero al AL 31 DE DICIEMBRE DEL 2019</t>
  </si>
  <si>
    <t>Bajo protesta de decir verdad declaramos que los Estados Financieros y sus notas, son razonablemente correctos y son responsabilidad del emisor.</t>
  </si>
  <si>
    <t>ARQ. JUAN CARLOS RODRIGUEZ ALVAREZ</t>
  </si>
  <si>
    <t>ENCARGADO DE DESPACHO</t>
  </si>
  <si>
    <t>ARQ. GERARDO RAMON NUÑEZ REYES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</si>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</sst>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5" fillId="0" borderId="0" xfId="3" applyFont="1" applyBorder="1" applyAlignment="1" applyProtection="1">
      <alignment horizontal="left" vertical="top" wrapText="1"/>
      <protection locked="0"/>
    </xf>
  </cellXfs>
  <cellStyles count="17">
    <cellStyle name="Hipervínculo" xfId="11" builtinId="8"/>
    <cellStyle name="Millares 2" xfId="1"/>
    <cellStyle name="Millares 2 2" xfId="15"/>
    <cellStyle name="Millares 2 3" xfId="1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51"/>
  <sheetViews>
    <sheetView zoomScaleNormal="100" zoomScaleSheetLayoutView="100" workbookViewId="0">
      <pane ySplit="4" topLeftCell="A32" activePane="bottomLeft" state="frozen"/>
      <selection activeCell="A14" sqref="A14:B14"/>
      <selection pane="bottomLeft" activeCell="F44" sqref="F44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6" x14ac:dyDescent="0.2">
      <c r="A33" s="39"/>
      <c r="B33" s="41"/>
    </row>
    <row r="34" spans="1:6" x14ac:dyDescent="0.2">
      <c r="A34" s="100" t="s">
        <v>86</v>
      </c>
      <c r="B34" s="101" t="s">
        <v>81</v>
      </c>
    </row>
    <row r="35" spans="1:6" x14ac:dyDescent="0.2">
      <c r="A35" s="100" t="s">
        <v>87</v>
      </c>
      <c r="B35" s="101" t="s">
        <v>82</v>
      </c>
    </row>
    <row r="36" spans="1:6" x14ac:dyDescent="0.2">
      <c r="A36" s="39"/>
      <c r="B36" s="42"/>
    </row>
    <row r="37" spans="1:6" x14ac:dyDescent="0.2">
      <c r="A37" s="39"/>
      <c r="B37" s="40" t="s">
        <v>84</v>
      </c>
    </row>
    <row r="38" spans="1:6" x14ac:dyDescent="0.2">
      <c r="A38" s="39" t="s">
        <v>85</v>
      </c>
      <c r="B38" s="101" t="s">
        <v>33</v>
      </c>
    </row>
    <row r="39" spans="1:6" x14ac:dyDescent="0.2">
      <c r="A39" s="39"/>
      <c r="B39" s="101" t="s">
        <v>34</v>
      </c>
    </row>
    <row r="40" spans="1:6" ht="12" thickBot="1" x14ac:dyDescent="0.25">
      <c r="A40" s="43"/>
      <c r="B40" s="44"/>
    </row>
    <row r="41" spans="1:6" ht="12" x14ac:dyDescent="0.2">
      <c r="A41" s="193" t="s">
        <v>654</v>
      </c>
      <c r="B41" s="193"/>
      <c r="C41" s="193"/>
      <c r="D41" s="193"/>
      <c r="E41" s="193"/>
      <c r="F41" s="193"/>
    </row>
    <row r="50" spans="1:6" x14ac:dyDescent="0.2">
      <c r="A50" s="192" t="s">
        <v>655</v>
      </c>
      <c r="B50" s="192"/>
      <c r="C50" s="192" t="s">
        <v>657</v>
      </c>
      <c r="D50" s="192"/>
      <c r="E50" s="192"/>
      <c r="F50" s="192"/>
    </row>
    <row r="51" spans="1:6" x14ac:dyDescent="0.2">
      <c r="A51" s="192" t="s">
        <v>656</v>
      </c>
      <c r="B51" s="192"/>
      <c r="C51" s="192" t="s">
        <v>658</v>
      </c>
      <c r="D51" s="192"/>
      <c r="E51" s="192"/>
      <c r="F51" s="192"/>
    </row>
  </sheetData>
  <sheetProtection formatCells="0" formatColumns="0" formatRows="0" autoFilter="0" pivotTables="0"/>
  <mergeCells count="8">
    <mergeCell ref="A51:B51"/>
    <mergeCell ref="C50:F50"/>
    <mergeCell ref="C51:F51"/>
    <mergeCell ref="A1:B1"/>
    <mergeCell ref="A2:B2"/>
    <mergeCell ref="A3:B3"/>
    <mergeCell ref="A41:F41"/>
    <mergeCell ref="A50:B50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12930226.310000001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12930226.310000001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10811824.550000001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5482002.7800000003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13387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2600355.6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2868260.18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124807.82</v>
      </c>
    </row>
    <row r="31" spans="1:3" x14ac:dyDescent="0.2">
      <c r="A31" s="154" t="s">
        <v>625</v>
      </c>
      <c r="B31" s="136" t="s">
        <v>496</v>
      </c>
      <c r="C31" s="147">
        <v>124807.82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5454629.5900000008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H22" sqref="H22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A61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4603447.91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20859671.100000001</v>
      </c>
      <c r="D15" s="79">
        <v>25032008.850000001</v>
      </c>
      <c r="E15" s="79">
        <v>29052790.32</v>
      </c>
      <c r="F15" s="79">
        <v>33661727.619999997</v>
      </c>
      <c r="G15" s="79">
        <v>30137879.539999999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-27.13</v>
      </c>
      <c r="D20" s="79">
        <v>-27.13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649209.59</v>
      </c>
      <c r="D25" s="79">
        <v>649209.59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14657.62</v>
      </c>
      <c r="D26" s="79">
        <v>14657.62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90246554.680000007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18967819.210000001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8240684.6699999999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24864073.699999999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38173977.100000001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1489779.6</v>
      </c>
      <c r="D60" s="79">
        <f t="shared" ref="D60:E60" si="0">SUM(D61:D68)</f>
        <v>97344.98000000001</v>
      </c>
      <c r="E60" s="79">
        <f t="shared" si="0"/>
        <v>-263885.71999999997</v>
      </c>
    </row>
    <row r="61" spans="1:9" x14ac:dyDescent="0.2">
      <c r="A61" s="77">
        <v>1241</v>
      </c>
      <c r="B61" s="75" t="s">
        <v>293</v>
      </c>
      <c r="C61" s="79">
        <v>495625.04</v>
      </c>
      <c r="D61" s="79">
        <v>34369.980000000003</v>
      </c>
      <c r="E61" s="79">
        <v>-64464.89</v>
      </c>
    </row>
    <row r="62" spans="1:9" x14ac:dyDescent="0.2">
      <c r="A62" s="77">
        <v>1242</v>
      </c>
      <c r="B62" s="75" t="s">
        <v>294</v>
      </c>
      <c r="C62" s="79">
        <v>0</v>
      </c>
      <c r="D62" s="79">
        <v>0</v>
      </c>
      <c r="E62" s="79">
        <v>0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992234.99</v>
      </c>
      <c r="D64" s="79">
        <v>62975</v>
      </c>
      <c r="E64" s="79">
        <v>-199420.83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1919.57</v>
      </c>
      <c r="D66" s="79">
        <v>0</v>
      </c>
      <c r="E66" s="79">
        <v>0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280303.8</v>
      </c>
      <c r="D72" s="79">
        <f>SUM(D73:D77)</f>
        <v>27462.84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272777</v>
      </c>
      <c r="D73" s="79">
        <v>27000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7526.8</v>
      </c>
      <c r="D76" s="79">
        <v>462.84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3427953.77</v>
      </c>
      <c r="D101" s="79">
        <f>SUM(D102:D110)</f>
        <v>3427953.77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70058.83</v>
      </c>
      <c r="D102" s="79">
        <f>C102</f>
        <v>70058.83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319007.92</v>
      </c>
      <c r="D103" s="79">
        <f t="shared" ref="D103:D110" si="1">C103</f>
        <v>319007.92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2654218.4</v>
      </c>
      <c r="D104" s="79">
        <f t="shared" si="1"/>
        <v>2654218.4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154929.42000000001</v>
      </c>
      <c r="D108" s="79">
        <f t="shared" si="1"/>
        <v>154929.42000000001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229739.2</v>
      </c>
      <c r="D110" s="79">
        <f t="shared" si="1"/>
        <v>229739.2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28196071.280000001</v>
      </c>
    </row>
    <row r="138" spans="1:8" x14ac:dyDescent="0.2">
      <c r="A138" s="77">
        <v>2241</v>
      </c>
      <c r="B138" s="75" t="s">
        <v>356</v>
      </c>
      <c r="C138" s="79">
        <v>28196071.280000001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8202655.2199999997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1414214.91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1414214.91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6788440.3099999996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6788440.3099999996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3193258.09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3193258.09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3193258.09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5454629.5899999999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4849821.7699999996</v>
      </c>
      <c r="D100" s="112">
        <f>C100/$C$99</f>
        <v>0.88912027663458626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3702615.5599999996</v>
      </c>
      <c r="D101" s="112">
        <f t="shared" ref="D101:D164" si="0">C101/$C$99</f>
        <v>0.67880238225305412</v>
      </c>
      <c r="E101" s="111"/>
    </row>
    <row r="102" spans="1:5" x14ac:dyDescent="0.2">
      <c r="A102" s="109">
        <v>5111</v>
      </c>
      <c r="B102" s="106" t="s">
        <v>418</v>
      </c>
      <c r="C102" s="110">
        <v>2518632.7999999998</v>
      </c>
      <c r="D102" s="112">
        <f t="shared" si="0"/>
        <v>0.46174222436981277</v>
      </c>
      <c r="E102" s="111"/>
    </row>
    <row r="103" spans="1:5" x14ac:dyDescent="0.2">
      <c r="A103" s="109">
        <v>5112</v>
      </c>
      <c r="B103" s="106" t="s">
        <v>419</v>
      </c>
      <c r="C103" s="110">
        <v>281715.26</v>
      </c>
      <c r="D103" s="112">
        <f t="shared" si="0"/>
        <v>5.1647001020283766E-2</v>
      </c>
      <c r="E103" s="111"/>
    </row>
    <row r="104" spans="1:5" x14ac:dyDescent="0.2">
      <c r="A104" s="109">
        <v>5113</v>
      </c>
      <c r="B104" s="106" t="s">
        <v>420</v>
      </c>
      <c r="C104" s="110">
        <v>359528.12</v>
      </c>
      <c r="D104" s="112">
        <f t="shared" si="0"/>
        <v>6.5912471977771822E-2</v>
      </c>
      <c r="E104" s="111"/>
    </row>
    <row r="105" spans="1:5" x14ac:dyDescent="0.2">
      <c r="A105" s="109">
        <v>5114</v>
      </c>
      <c r="B105" s="106" t="s">
        <v>421</v>
      </c>
      <c r="C105" s="110">
        <v>217894.81</v>
      </c>
      <c r="D105" s="112">
        <f t="shared" si="0"/>
        <v>3.9946765661130805E-2</v>
      </c>
      <c r="E105" s="111"/>
    </row>
    <row r="106" spans="1:5" x14ac:dyDescent="0.2">
      <c r="A106" s="109">
        <v>5115</v>
      </c>
      <c r="B106" s="106" t="s">
        <v>422</v>
      </c>
      <c r="C106" s="110">
        <v>324844.57</v>
      </c>
      <c r="D106" s="112">
        <f t="shared" si="0"/>
        <v>5.9553919224054959E-2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219259.59000000003</v>
      </c>
      <c r="D108" s="112">
        <f t="shared" si="0"/>
        <v>4.0196971468414604E-2</v>
      </c>
      <c r="E108" s="111"/>
    </row>
    <row r="109" spans="1:5" x14ac:dyDescent="0.2">
      <c r="A109" s="109">
        <v>5121</v>
      </c>
      <c r="B109" s="106" t="s">
        <v>425</v>
      </c>
      <c r="C109" s="110">
        <v>38729.4</v>
      </c>
      <c r="D109" s="112">
        <f t="shared" si="0"/>
        <v>7.1002804793569869E-3</v>
      </c>
      <c r="E109" s="111"/>
    </row>
    <row r="110" spans="1:5" x14ac:dyDescent="0.2">
      <c r="A110" s="109">
        <v>5122</v>
      </c>
      <c r="B110" s="106" t="s">
        <v>426</v>
      </c>
      <c r="C110" s="110">
        <v>20102</v>
      </c>
      <c r="D110" s="112">
        <f t="shared" si="0"/>
        <v>3.6853098213768904E-3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43435.48</v>
      </c>
      <c r="D112" s="112">
        <f t="shared" si="0"/>
        <v>7.9630485046373253E-3</v>
      </c>
      <c r="E112" s="111"/>
    </row>
    <row r="113" spans="1:5" x14ac:dyDescent="0.2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 x14ac:dyDescent="0.2">
      <c r="A114" s="109">
        <v>5126</v>
      </c>
      <c r="B114" s="106" t="s">
        <v>430</v>
      </c>
      <c r="C114" s="110">
        <v>80200</v>
      </c>
      <c r="D114" s="112">
        <f t="shared" si="0"/>
        <v>1.4703106540365466E-2</v>
      </c>
      <c r="E114" s="111"/>
    </row>
    <row r="115" spans="1:5" x14ac:dyDescent="0.2">
      <c r="A115" s="109">
        <v>5127</v>
      </c>
      <c r="B115" s="106" t="s">
        <v>431</v>
      </c>
      <c r="C115" s="110">
        <v>17539.2</v>
      </c>
      <c r="D115" s="112">
        <f t="shared" si="0"/>
        <v>3.2154704019049627E-3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19253.509999999998</v>
      </c>
      <c r="D117" s="112">
        <f t="shared" si="0"/>
        <v>3.5297557207729664E-3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927946.62000000011</v>
      </c>
      <c r="D118" s="112">
        <f t="shared" si="0"/>
        <v>0.17012092291311759</v>
      </c>
      <c r="E118" s="111"/>
    </row>
    <row r="119" spans="1:5" x14ac:dyDescent="0.2">
      <c r="A119" s="109">
        <v>5131</v>
      </c>
      <c r="B119" s="106" t="s">
        <v>435</v>
      </c>
      <c r="C119" s="110">
        <v>36496.58</v>
      </c>
      <c r="D119" s="112">
        <f t="shared" si="0"/>
        <v>6.6909364600869266E-3</v>
      </c>
      <c r="E119" s="111"/>
    </row>
    <row r="120" spans="1:5" x14ac:dyDescent="0.2">
      <c r="A120" s="109">
        <v>5132</v>
      </c>
      <c r="B120" s="106" t="s">
        <v>436</v>
      </c>
      <c r="C120" s="110">
        <v>7911.2</v>
      </c>
      <c r="D120" s="112">
        <f t="shared" si="0"/>
        <v>1.4503642950391431E-3</v>
      </c>
      <c r="E120" s="111"/>
    </row>
    <row r="121" spans="1:5" x14ac:dyDescent="0.2">
      <c r="A121" s="109">
        <v>5133</v>
      </c>
      <c r="B121" s="106" t="s">
        <v>437</v>
      </c>
      <c r="C121" s="110">
        <v>335430</v>
      </c>
      <c r="D121" s="112">
        <f t="shared" si="0"/>
        <v>6.1494551456792876E-2</v>
      </c>
      <c r="E121" s="111"/>
    </row>
    <row r="122" spans="1:5" x14ac:dyDescent="0.2">
      <c r="A122" s="109">
        <v>5134</v>
      </c>
      <c r="B122" s="106" t="s">
        <v>438</v>
      </c>
      <c r="C122" s="110">
        <v>54749.74</v>
      </c>
      <c r="D122" s="112">
        <f t="shared" si="0"/>
        <v>1.0037297509692129E-2</v>
      </c>
      <c r="E122" s="111"/>
    </row>
    <row r="123" spans="1:5" x14ac:dyDescent="0.2">
      <c r="A123" s="109">
        <v>5135</v>
      </c>
      <c r="B123" s="106" t="s">
        <v>439</v>
      </c>
      <c r="C123" s="110">
        <v>12493.01</v>
      </c>
      <c r="D123" s="112">
        <f t="shared" si="0"/>
        <v>2.2903498384021343E-3</v>
      </c>
      <c r="E123" s="111"/>
    </row>
    <row r="124" spans="1:5" x14ac:dyDescent="0.2">
      <c r="A124" s="109">
        <v>5136</v>
      </c>
      <c r="B124" s="106" t="s">
        <v>440</v>
      </c>
      <c r="C124" s="110">
        <v>66500.06</v>
      </c>
      <c r="D124" s="112">
        <f t="shared" si="0"/>
        <v>1.219148961497127E-2</v>
      </c>
      <c r="E124" s="111"/>
    </row>
    <row r="125" spans="1:5" x14ac:dyDescent="0.2">
      <c r="A125" s="109">
        <v>5137</v>
      </c>
      <c r="B125" s="106" t="s">
        <v>441</v>
      </c>
      <c r="C125" s="110">
        <v>8420</v>
      </c>
      <c r="D125" s="112">
        <f t="shared" si="0"/>
        <v>1.5436428562328832E-3</v>
      </c>
      <c r="E125" s="111"/>
    </row>
    <row r="126" spans="1:5" x14ac:dyDescent="0.2">
      <c r="A126" s="109">
        <v>5138</v>
      </c>
      <c r="B126" s="106" t="s">
        <v>442</v>
      </c>
      <c r="C126" s="110">
        <v>27525.24</v>
      </c>
      <c r="D126" s="112">
        <f t="shared" si="0"/>
        <v>5.0462161629567228E-3</v>
      </c>
      <c r="E126" s="111"/>
    </row>
    <row r="127" spans="1:5" x14ac:dyDescent="0.2">
      <c r="A127" s="109">
        <v>5139</v>
      </c>
      <c r="B127" s="106" t="s">
        <v>443</v>
      </c>
      <c r="C127" s="110">
        <v>378420.79</v>
      </c>
      <c r="D127" s="112">
        <f t="shared" si="0"/>
        <v>6.937607471894347E-2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480000</v>
      </c>
      <c r="D128" s="112">
        <f t="shared" si="0"/>
        <v>8.7998642635603794E-2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480000</v>
      </c>
      <c r="D135" s="112">
        <f t="shared" si="0"/>
        <v>8.7998642635603794E-2</v>
      </c>
      <c r="E135" s="111"/>
    </row>
    <row r="136" spans="1:5" x14ac:dyDescent="0.2">
      <c r="A136" s="109">
        <v>5231</v>
      </c>
      <c r="B136" s="106" t="s">
        <v>451</v>
      </c>
      <c r="C136" s="110">
        <v>480000</v>
      </c>
      <c r="D136" s="112">
        <f t="shared" si="0"/>
        <v>8.7998642635603794E-2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0</v>
      </c>
      <c r="D138" s="112">
        <f t="shared" si="0"/>
        <v>0</v>
      </c>
      <c r="E138" s="111"/>
    </row>
    <row r="139" spans="1:5" x14ac:dyDescent="0.2">
      <c r="A139" s="109">
        <v>5241</v>
      </c>
      <c r="B139" s="106" t="s">
        <v>453</v>
      </c>
      <c r="C139" s="110">
        <v>0</v>
      </c>
      <c r="D139" s="112">
        <f t="shared" si="0"/>
        <v>0</v>
      </c>
      <c r="E139" s="111"/>
    </row>
    <row r="140" spans="1:5" x14ac:dyDescent="0.2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124807.81999999999</v>
      </c>
      <c r="D186" s="112">
        <f t="shared" si="1"/>
        <v>2.2881080729809922E-2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124807.81999999999</v>
      </c>
      <c r="D187" s="112">
        <f t="shared" si="1"/>
        <v>2.2881080729809922E-2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97344.98</v>
      </c>
      <c r="D192" s="112">
        <f t="shared" si="1"/>
        <v>1.7846304390395827E-2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27462.84</v>
      </c>
      <c r="D194" s="112">
        <f t="shared" si="1"/>
        <v>5.0347763394140944E-3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I23" sqref="I23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6112989.9299999997</v>
      </c>
    </row>
    <row r="15" spans="1:5" x14ac:dyDescent="0.2">
      <c r="A15" s="88">
        <v>3220</v>
      </c>
      <c r="B15" s="84" t="s">
        <v>529</v>
      </c>
      <c r="C15" s="89">
        <v>90993248.579999998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4" workbookViewId="0">
      <selection activeCell="F28" sqref="F28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368345.29</v>
      </c>
      <c r="D8" s="89">
        <v>368345.29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2145781.2799999998</v>
      </c>
      <c r="D10" s="89">
        <v>3555404.69</v>
      </c>
    </row>
    <row r="11" spans="1:5" x14ac:dyDescent="0.2">
      <c r="A11" s="88">
        <v>1114</v>
      </c>
      <c r="B11" s="84" t="s">
        <v>250</v>
      </c>
      <c r="C11" s="89">
        <v>4603447.91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7117574.4800000004</v>
      </c>
      <c r="D15" s="89">
        <f>SUM(D8:D14)</f>
        <v>3923749.98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90246554.680000007</v>
      </c>
    </row>
    <row r="21" spans="1:5" x14ac:dyDescent="0.2">
      <c r="A21" s="88">
        <v>1231</v>
      </c>
      <c r="B21" s="84" t="s">
        <v>285</v>
      </c>
      <c r="C21" s="89">
        <v>18967819.210000001</v>
      </c>
    </row>
    <row r="22" spans="1:5" x14ac:dyDescent="0.2">
      <c r="A22" s="88">
        <v>1232</v>
      </c>
      <c r="B22" s="84" t="s">
        <v>286</v>
      </c>
      <c r="C22" s="89">
        <v>8240684.6699999999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24864073.699999999</v>
      </c>
    </row>
    <row r="26" spans="1:5" x14ac:dyDescent="0.2">
      <c r="A26" s="88">
        <v>1236</v>
      </c>
      <c r="B26" s="84" t="s">
        <v>290</v>
      </c>
      <c r="C26" s="89">
        <v>38173977.100000001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1489779.6</v>
      </c>
    </row>
    <row r="29" spans="1:5" x14ac:dyDescent="0.2">
      <c r="A29" s="88">
        <v>1241</v>
      </c>
      <c r="B29" s="84" t="s">
        <v>293</v>
      </c>
      <c r="C29" s="89">
        <v>495625.04</v>
      </c>
    </row>
    <row r="30" spans="1:5" x14ac:dyDescent="0.2">
      <c r="A30" s="88">
        <v>1242</v>
      </c>
      <c r="B30" s="84" t="s">
        <v>294</v>
      </c>
      <c r="C30" s="89">
        <v>0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992234.99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1919.57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280303.8</v>
      </c>
    </row>
    <row r="38" spans="1:5" x14ac:dyDescent="0.2">
      <c r="A38" s="88">
        <v>1251</v>
      </c>
      <c r="B38" s="84" t="s">
        <v>303</v>
      </c>
      <c r="C38" s="89">
        <v>272777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7526.8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124807.81999999999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124807.81999999999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97344.98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27462.84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3" fitToHeight="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2020-02-19T20:33:40Z</cp:lastPrinted>
  <dcterms:created xsi:type="dcterms:W3CDTF">2012-12-11T20:36:24Z</dcterms:created>
  <dcterms:modified xsi:type="dcterms:W3CDTF">2020-02-19T20:34:01Z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