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EAI!$A$1:$H$52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H31" i="4" s="1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E16" i="4" s="1"/>
  <c r="H8" i="4"/>
  <c r="E8" i="4"/>
  <c r="H7" i="4"/>
  <c r="E7" i="4"/>
  <c r="H6" i="4"/>
  <c r="E6" i="4"/>
  <c r="H5" i="4"/>
  <c r="E5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<sst xmlns="http://schemas.openxmlformats.org/spreadsheetml/2006/main" count="102" uniqueCount="54">
  <si>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</si>
  <si>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</si>
  <si>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</si>
  <si>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</si>
  <si>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</si>
  <si>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</si>
  <si>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</si>
  <si>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</si>
  <si>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</si>
  <si>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</si>
  <si>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</si>
  <si>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</si>
  <si>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</si>
  <si>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</si>
  <si>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</si>
  <si>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</si>
  <si>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</si>
  <si>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</si>
  <si>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</si>
  <si>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</si>
  <si>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</si>
  <si>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</si>
  <si>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</si>
  <si>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</si>
  <si>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</si>
  <si>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</si>
  <si>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</si>
  <si>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</si>
  <si>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</si>
  <si>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</si>
  <si>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</si>
  <si>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</si>
  <si>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</si>
  <si>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</si>
  <si>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</si>
  <si>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</si>
  <si>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</si>
  <si>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</si>
  <si>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</si>
  <si>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</si>
  <si>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</si>
  <si>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</si>
  <si>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</si>
  <si>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</si>
  <si>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</si>
  <si>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</si>
  <si>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</si>
  <si>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</si>
  <si>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</si>
  <si>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VIVIENDA DE DOLORES HIDALGO, GTO
ESTADO ANALÍTICO DE INGRESOS
DEL 1 DE ENERO AL 31 DE DICIEMBRE DEL 2019</t>
  </si>
  <si>
    <t>ARQ. JUAN CARLOS RODRIGUEZ ALVAREZ</t>
  </si>
  <si>
    <t>ENCARGADO DE DESPACHO</t>
  </si>
  <si>
    <t>ARQ. GERARDO RAMON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</si>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</sst>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abSelected="1" topLeftCell="A28" zoomScaleNormal="100" workbookViewId="0">
      <selection activeCell="I19" sqref="I1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1265539.92</v>
      </c>
      <c r="D9" s="22">
        <v>0</v>
      </c>
      <c r="E9" s="22">
        <f t="shared" si="0"/>
        <v>1265539.92</v>
      </c>
      <c r="F9" s="22">
        <v>1585921.12</v>
      </c>
      <c r="G9" s="22">
        <v>1585921.12</v>
      </c>
      <c r="H9" s="22">
        <f t="shared" si="1"/>
        <v>320381.20000000019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5356317.58</v>
      </c>
      <c r="D11" s="22">
        <v>951734.75</v>
      </c>
      <c r="E11" s="22">
        <f t="shared" si="2"/>
        <v>6308052.3300000001</v>
      </c>
      <c r="F11" s="22">
        <v>6788440.3099999996</v>
      </c>
      <c r="G11" s="22">
        <v>6788440.3099999996</v>
      </c>
      <c r="H11" s="22">
        <f t="shared" si="3"/>
        <v>1432122.7299999995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1216428</v>
      </c>
      <c r="D13" s="22">
        <v>2000000</v>
      </c>
      <c r="E13" s="22">
        <f t="shared" si="2"/>
        <v>3216428</v>
      </c>
      <c r="F13" s="22">
        <v>3193258.09</v>
      </c>
      <c r="G13" s="22">
        <v>3193258.09</v>
      </c>
      <c r="H13" s="22">
        <f t="shared" si="3"/>
        <v>1976830.0899999999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2701159.45</v>
      </c>
      <c r="E14" s="22">
        <f t="shared" ref="E14" si="4">C14+D14</f>
        <v>2701159.45</v>
      </c>
      <c r="F14" s="22">
        <v>1362606.79</v>
      </c>
      <c r="G14" s="22">
        <v>1362606.79</v>
      </c>
      <c r="H14" s="22">
        <f t="shared" ref="H14" si="5">G14-C14</f>
        <v>1362606.79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7838285.5</v>
      </c>
      <c r="D16" s="23">
        <f t="shared" ref="D16:H16" si="6">SUM(D5:D14)</f>
        <v>5652894.2000000002</v>
      </c>
      <c r="E16" s="23">
        <f t="shared" si="6"/>
        <v>13491179.699999999</v>
      </c>
      <c r="F16" s="23">
        <f t="shared" si="6"/>
        <v>12930226.309999999</v>
      </c>
      <c r="G16" s="11">
        <f t="shared" si="6"/>
        <v>12930226.309999999</v>
      </c>
      <c r="H16" s="12">
        <f t="shared" si="6"/>
        <v>5091940.8099999996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7838285.5</v>
      </c>
      <c r="D31" s="26">
        <f t="shared" si="14"/>
        <v>2951734.75</v>
      </c>
      <c r="E31" s="26">
        <f t="shared" si="14"/>
        <v>10790020.25</v>
      </c>
      <c r="F31" s="26">
        <f t="shared" si="14"/>
        <v>11567619.52</v>
      </c>
      <c r="G31" s="26">
        <f t="shared" si="14"/>
        <v>11567619.52</v>
      </c>
      <c r="H31" s="26">
        <f t="shared" si="14"/>
        <v>3729334.0199999996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1265539.92</v>
      </c>
      <c r="D33" s="25">
        <v>0</v>
      </c>
      <c r="E33" s="25">
        <f>C33+D33</f>
        <v>1265539.92</v>
      </c>
      <c r="F33" s="25">
        <v>1585921.12</v>
      </c>
      <c r="G33" s="25">
        <v>1585921.12</v>
      </c>
      <c r="H33" s="25">
        <f t="shared" ref="H33:H34" si="15">G33-C33</f>
        <v>320381.20000000019</v>
      </c>
      <c r="I33" s="45" t="s">
        <v>40</v>
      </c>
    </row>
    <row r="34" spans="1:9" x14ac:dyDescent="0.2">
      <c r="A34" s="16"/>
      <c r="B34" s="17" t="s">
        <v>32</v>
      </c>
      <c r="C34" s="25">
        <v>5356317.58</v>
      </c>
      <c r="D34" s="25">
        <v>951734.75</v>
      </c>
      <c r="E34" s="25">
        <f>C34+D34</f>
        <v>6308052.3300000001</v>
      </c>
      <c r="F34" s="25">
        <v>6788440.3099999996</v>
      </c>
      <c r="G34" s="25">
        <v>6788440.3099999996</v>
      </c>
      <c r="H34" s="25">
        <f t="shared" si="15"/>
        <v>1432122.7299999995</v>
      </c>
      <c r="I34" s="45" t="s">
        <v>42</v>
      </c>
    </row>
    <row r="35" spans="1:9" ht="22.5" x14ac:dyDescent="0.2">
      <c r="A35" s="16"/>
      <c r="B35" s="17" t="s">
        <v>26</v>
      </c>
      <c r="C35" s="25">
        <v>1216428</v>
      </c>
      <c r="D35" s="25">
        <v>2000000</v>
      </c>
      <c r="E35" s="25">
        <f>C35+D35</f>
        <v>3216428</v>
      </c>
      <c r="F35" s="25">
        <v>3193258.09</v>
      </c>
      <c r="G35" s="25">
        <v>3193258.09</v>
      </c>
      <c r="H35" s="25">
        <f t="shared" ref="H35" si="16">G35-C35</f>
        <v>1976830.0899999999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2701159.45</v>
      </c>
      <c r="E37" s="26">
        <f t="shared" si="17"/>
        <v>2701159.45</v>
      </c>
      <c r="F37" s="26">
        <f t="shared" si="17"/>
        <v>1362606.79</v>
      </c>
      <c r="G37" s="26">
        <f t="shared" si="17"/>
        <v>1362606.79</v>
      </c>
      <c r="H37" s="26">
        <f t="shared" si="17"/>
        <v>1362606.79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2701159.45</v>
      </c>
      <c r="E38" s="25">
        <f>C38+D38</f>
        <v>2701159.45</v>
      </c>
      <c r="F38" s="25">
        <v>1362606.79</v>
      </c>
      <c r="G38" s="25">
        <v>1362606.79</v>
      </c>
      <c r="H38" s="25">
        <f>G38-C38</f>
        <v>1362606.79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7838285.5</v>
      </c>
      <c r="D39" s="23">
        <f t="shared" ref="D39:H39" si="18">SUM(D37+D31+D21)</f>
        <v>5652894.2000000002</v>
      </c>
      <c r="E39" s="23">
        <f t="shared" si="18"/>
        <v>13491179.699999999</v>
      </c>
      <c r="F39" s="23">
        <f t="shared" si="18"/>
        <v>12930226.309999999</v>
      </c>
      <c r="G39" s="23">
        <f t="shared" si="18"/>
        <v>12930226.309999999</v>
      </c>
      <c r="H39" s="12">
        <f t="shared" si="18"/>
        <v>5091940.8099999996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51" spans="2:7" x14ac:dyDescent="0.2">
      <c r="B51" s="66" t="s">
        <v>50</v>
      </c>
      <c r="C51" s="66"/>
      <c r="D51" s="3"/>
      <c r="E51" s="66" t="s">
        <v>52</v>
      </c>
      <c r="F51" s="66"/>
      <c r="G51" s="66"/>
    </row>
    <row r="52" spans="2:7" x14ac:dyDescent="0.2">
      <c r="B52" s="66" t="s">
        <v>51</v>
      </c>
      <c r="C52" s="66"/>
      <c r="D52" s="3"/>
      <c r="E52" s="66" t="s">
        <v>53</v>
      </c>
      <c r="F52" s="66"/>
      <c r="G52" s="66"/>
    </row>
    <row r="53" spans="2:7" x14ac:dyDescent="0.2">
      <c r="B53" s="3"/>
      <c r="C53" s="3"/>
      <c r="D53" s="3"/>
      <c r="E53" s="3"/>
      <c r="F53" s="3"/>
      <c r="G53" s="3"/>
    </row>
  </sheetData>
  <sheetProtection formatCells="0" formatColumns="0" formatRows="0" insertRows="0" autoFilter="0"/>
  <mergeCells count="13">
    <mergeCell ref="B51:C51"/>
    <mergeCell ref="B52:C52"/>
    <mergeCell ref="E51:G51"/>
    <mergeCell ref="E52:G52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3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2020-02-19T20:36:17Z</cp:lastPrinted>
  <dcterms:created xsi:type="dcterms:W3CDTF">2012-12-11T20:48:19Z</dcterms:created>
  <dcterms:modified xsi:type="dcterms:W3CDTF">2020-02-19T20:37:15Z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