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E47" i="2"/>
  <c r="D47" i="2"/>
  <c r="E36" i="2"/>
  <c r="E44" i="2" s="1"/>
  <c r="D36" i="2"/>
  <c r="D44" i="2" s="1"/>
  <c r="D57" i="2" l="1"/>
  <c r="E57" i="2"/>
  <c r="E59" i="2" s="1"/>
  <c r="D59" i="2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<sst xmlns="http://schemas.openxmlformats.org/spreadsheetml/2006/main" count="64" uniqueCount="55">
  <si>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</si>
  <si>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</si>
  <si>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</si>
  <si>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</si>
  <si>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</si>
  <si>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</si>
  <si>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</si>
  <si>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</si>
  <si>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</si>
  <si>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</si>
  <si>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</si>
  <si>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</si>
  <si>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</si>
  <si>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</si>
  <si>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</si>
  <si>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</si>
  <si>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</si>
  <si>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</si>
  <si>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</si>
  <si>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</si>
  <si>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</si>
  <si>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</si>
  <si>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</si>
  <si>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</si>
  <si>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</si>
  <si>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</si>
  <si>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</si>
  <si>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</si>
  <si>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</si>
  <si>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</si>
  <si>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</si>
  <si>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</si>
  <si>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</si>
  <si>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</si>
  <si>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</si>
  <si>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</si>
  <si>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</si>
  <si>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</si>
  <si>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</si>
  <si>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</si>
  <si>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</si>
  <si>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</si>
  <si>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</si>
  <si>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</si>
  <si>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</si>
  <si>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</si>
  <si>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</si>
  <si>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</si>
  <si>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</si>
  <si>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</si>
  <si>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</si>
  <si>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
ESTADO DE FLUJOS DE EFECTIVO
DEL 1 DE ENERO AL 31 DE DICIEMBRE DEL 2020</t>
  </si>
  <si>
    <t>Bajo protesta declaro decir verdad declaramos que los estado financieros y sus notas, son razonablemente correctos</t>
  </si>
  <si>
    <t xml:space="preserve">y son responsabilidad del emisor </t>
  </si>
  <si>
    <t xml:space="preserve">Lic. David Mokthar Anzo 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</si>
</sst>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topLeftCell="A43" workbookViewId="0">
      <selection activeCell="E76" sqref="E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1713240</v>
      </c>
      <c r="E5" s="14">
        <f>SUM(E6:E15)</f>
        <v>1663345.97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1713240</v>
      </c>
      <c r="E14" s="17">
        <v>1663345.97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1032769.8</v>
      </c>
      <c r="E16" s="14">
        <f>SUM(E17:E32)</f>
        <v>1608990.9700000002</v>
      </c>
    </row>
    <row r="17" spans="1:5" x14ac:dyDescent="0.2">
      <c r="A17" s="26">
        <v>5110</v>
      </c>
      <c r="C17" s="15" t="s">
        <v>8</v>
      </c>
      <c r="D17" s="16">
        <v>936822.54</v>
      </c>
      <c r="E17" s="17">
        <v>1196526.6000000001</v>
      </c>
    </row>
    <row r="18" spans="1:5" x14ac:dyDescent="0.2">
      <c r="A18" s="26">
        <v>5120</v>
      </c>
      <c r="C18" s="15" t="s">
        <v>9</v>
      </c>
      <c r="D18" s="16">
        <v>58239.24</v>
      </c>
      <c r="E18" s="17">
        <v>84616.28</v>
      </c>
    </row>
    <row r="19" spans="1:5" x14ac:dyDescent="0.2">
      <c r="A19" s="26">
        <v>5130</v>
      </c>
      <c r="C19" s="15" t="s">
        <v>10</v>
      </c>
      <c r="D19" s="16">
        <v>17772.34</v>
      </c>
      <c r="E19" s="17">
        <v>57546.34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0.67</v>
      </c>
      <c r="E22" s="17">
        <v>0.36</v>
      </c>
    </row>
    <row r="23" spans="1:5" x14ac:dyDescent="0.2">
      <c r="A23" s="26">
        <v>5240</v>
      </c>
      <c r="C23" s="15" t="s">
        <v>14</v>
      </c>
      <c r="D23" s="16">
        <v>19935.009999999998</v>
      </c>
      <c r="E23" s="17">
        <v>270301.39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680470.2</v>
      </c>
      <c r="E33" s="14">
        <f>E5-E16</f>
        <v>54354.999999999767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54355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54355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-54355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112196.25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112196.25</v>
      </c>
    </row>
    <row r="52" spans="1:5" x14ac:dyDescent="0.2">
      <c r="A52" s="4"/>
      <c r="B52" s="11" t="s">
        <v>7</v>
      </c>
      <c r="C52" s="12"/>
      <c r="D52" s="13">
        <f>SUM(D53+D56)</f>
        <v>27536.7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27536.7</v>
      </c>
      <c r="E56" s="17">
        <v>0</v>
      </c>
    </row>
    <row r="57" spans="1:5" x14ac:dyDescent="0.2">
      <c r="A57" s="18" t="s">
        <v>38</v>
      </c>
      <c r="C57" s="19"/>
      <c r="D57" s="13">
        <f>D47-D52</f>
        <v>-27536.7</v>
      </c>
      <c r="E57" s="14">
        <f>E47-E52</f>
        <v>112196.25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652933.5</v>
      </c>
      <c r="E59" s="14">
        <f>E57+E44+E33</f>
        <v>112196.24999999977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226245.88</v>
      </c>
      <c r="E61" s="14">
        <v>114049.63</v>
      </c>
    </row>
    <row r="62" spans="1:5" x14ac:dyDescent="0.2">
      <c r="A62" s="18" t="s">
        <v>41</v>
      </c>
      <c r="C62" s="19"/>
      <c r="D62" s="13">
        <v>879179.38</v>
      </c>
      <c r="E62" s="14">
        <v>226245.88</v>
      </c>
    </row>
    <row r="63" spans="1:5" x14ac:dyDescent="0.2">
      <c r="A63" s="22"/>
      <c r="B63" s="23"/>
      <c r="C63" s="24"/>
      <c r="D63" s="24"/>
      <c r="E63" s="25"/>
    </row>
    <row r="65" spans="1:7" s="34" customFormat="1" x14ac:dyDescent="0.2">
      <c r="A65" s="32" t="s">
        <v>52</v>
      </c>
      <c r="B65" s="32"/>
      <c r="C65" s="32"/>
      <c r="D65" s="32"/>
      <c r="E65" s="32"/>
      <c r="F65" s="33"/>
      <c r="G65" s="33"/>
    </row>
    <row r="66" spans="1:7" s="34" customFormat="1" x14ac:dyDescent="0.2">
      <c r="A66" s="32" t="s">
        <v>53</v>
      </c>
      <c r="B66" s="32"/>
      <c r="C66" s="32"/>
      <c r="D66" s="32"/>
      <c r="E66" s="32"/>
      <c r="F66" s="33"/>
      <c r="G66" s="33"/>
    </row>
    <row r="67" spans="1:7" s="34" customFormat="1" x14ac:dyDescent="0.2">
      <c r="A67" s="35"/>
      <c r="B67" s="35"/>
      <c r="C67" s="35"/>
      <c r="D67" s="35"/>
      <c r="E67" s="35"/>
      <c r="F67" s="33"/>
      <c r="G67" s="33"/>
    </row>
    <row r="68" spans="1:7" s="34" customFormat="1" x14ac:dyDescent="0.2">
      <c r="A68" s="35"/>
      <c r="B68" s="35"/>
      <c r="C68" s="36"/>
      <c r="D68" s="35"/>
      <c r="E68" s="35"/>
      <c r="F68" s="33"/>
      <c r="G68" s="33"/>
    </row>
    <row r="69" spans="1:7" s="34" customFormat="1" x14ac:dyDescent="0.2">
      <c r="A69" s="37" t="s">
        <v>54</v>
      </c>
      <c r="B69" s="37"/>
      <c r="C69" s="37"/>
      <c r="D69" s="37"/>
      <c r="E69" s="37"/>
      <c r="F69" s="33"/>
      <c r="G69" s="33"/>
    </row>
  </sheetData>
  <sheetProtection formatCells="0" formatColumns="0" formatRows="0" autoFilter="0"/>
  <mergeCells count="5">
    <mergeCell ref="A1:E1"/>
    <mergeCell ref="A2:C2"/>
    <mergeCell ref="A65:E65"/>
    <mergeCell ref="A66:E66"/>
    <mergeCell ref="A69:E69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revision/>
  <cp:lastPrinted>2021-02-26T16:55:21Z</cp:lastPrinted>
  <dcterms:created xsi:type="dcterms:W3CDTF">2012-12-11T20:31:36Z</dcterms:created>
  <dcterms:modified xsi:type="dcterms:W3CDTF">2021-02-26T16:55:46Z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