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<sst xmlns="http://schemas.openxmlformats.org/spreadsheetml/2006/main" count="103" uniqueCount="55">
  <si>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</si>
  <si>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</si>
  <si>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</si>
  <si>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</si>
  <si>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</si>
  <si>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</si>
  <si>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</si>
  <si>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</si>
  <si>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</si>
  <si>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</si>
  <si>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</si>
  <si>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</si>
  <si>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</si>
  <si>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</si>
  <si>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</si>
  <si>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</si>
  <si>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</si>
  <si>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</si>
  <si>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</si>
  <si>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</si>
  <si>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</si>
  <si>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</si>
  <si>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</si>
  <si>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</si>
  <si>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</si>
  <si>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</si>
  <si>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</si>
  <si>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</si>
  <si>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</si>
  <si>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</si>
  <si>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</si>
  <si>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</si>
  <si>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</si>
  <si>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</si>
  <si>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</si>
  <si>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</si>
  <si>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</si>
  <si>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</si>
  <si>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</si>
  <si>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</si>
  <si>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</si>
  <si>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</si>
  <si>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</si>
  <si>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</si>
  <si>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</si>
  <si>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</si>
  <si>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</si>
  <si>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</si>
  <si>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</si>
  <si>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DE DOLORES HIDALGO,  C.I.N., GUANAJUATO     
ESTADO ANALÍTICO DE INGRESOS
DEL 1 DE ENERO AL 31 DE DICIEMBRE DEL 2020</t>
  </si>
  <si>
    <t>____________________________________</t>
  </si>
  <si>
    <t>_____________________________________</t>
  </si>
  <si>
    <t>DIRECTOR GENERAL DEL SMDIF
LIC. ANGELICA ORTIZ CASTRO</t>
  </si>
  <si>
    <t>PRESIDENTA  DEL CONSEJO DIRECTIVO
ELSA YAZMIN VILLANUEVA RODRIGUEZ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</si>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</sst>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3" fillId="0" borderId="0" xfId="0" applyFont="1"/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Border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712160</xdr:colOff>
      <xdr:row>0</xdr:row>
      <xdr:rowOff>810838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935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workbookViewId="0">
      <selection sqref="A1:H4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68.25" customHeight="1" x14ac:dyDescent="0.2">
      <c r="A1" s="55" t="s">
        <v>49</v>
      </c>
      <c r="B1" s="56"/>
      <c r="C1" s="56"/>
      <c r="D1" s="56"/>
      <c r="E1" s="56"/>
      <c r="F1" s="56"/>
      <c r="G1" s="56"/>
      <c r="H1" s="57"/>
    </row>
    <row r="2" spans="1:9" s="3" customFormat="1" x14ac:dyDescent="0.2">
      <c r="A2" s="58" t="s">
        <v>14</v>
      </c>
      <c r="B2" s="59"/>
      <c r="C2" s="56" t="s">
        <v>22</v>
      </c>
      <c r="D2" s="56"/>
      <c r="E2" s="56"/>
      <c r="F2" s="56"/>
      <c r="G2" s="56"/>
      <c r="H2" s="64" t="s">
        <v>19</v>
      </c>
    </row>
    <row r="3" spans="1:9" s="1" customFormat="1" ht="24.95" customHeight="1" x14ac:dyDescent="0.2">
      <c r="A3" s="60"/>
      <c r="B3" s="6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5"/>
    </row>
    <row r="4" spans="1:9" s="1" customFormat="1" x14ac:dyDescent="0.2">
      <c r="A4" s="62"/>
      <c r="B4" s="6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4" t="s">
        <v>39</v>
      </c>
    </row>
    <row r="9" spans="1:9" x14ac:dyDescent="0.2">
      <c r="A9" s="32"/>
      <c r="B9" s="42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4" t="s">
        <v>40</v>
      </c>
    </row>
    <row r="10" spans="1:9" x14ac:dyDescent="0.2">
      <c r="A10" s="33"/>
      <c r="B10" s="43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4" t="s">
        <v>41</v>
      </c>
    </row>
    <row r="11" spans="1:9" x14ac:dyDescent="0.2">
      <c r="A11" s="39"/>
      <c r="B11" s="42" t="s">
        <v>24</v>
      </c>
      <c r="C11" s="22">
        <v>4798838.5999999996</v>
      </c>
      <c r="D11" s="22">
        <v>0</v>
      </c>
      <c r="E11" s="22">
        <f t="shared" si="2"/>
        <v>4798838.5999999996</v>
      </c>
      <c r="F11" s="22">
        <v>3906174.09</v>
      </c>
      <c r="G11" s="22">
        <v>3906174.09</v>
      </c>
      <c r="H11" s="22">
        <f t="shared" si="3"/>
        <v>-892664.50999999978</v>
      </c>
      <c r="I11" s="44" t="s">
        <v>42</v>
      </c>
    </row>
    <row r="12" spans="1:9" ht="22.5" x14ac:dyDescent="0.2">
      <c r="A12" s="39"/>
      <c r="B12" s="42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4" t="s">
        <v>43</v>
      </c>
    </row>
    <row r="13" spans="1:9" ht="22.5" x14ac:dyDescent="0.2">
      <c r="A13" s="39"/>
      <c r="B13" s="42" t="s">
        <v>26</v>
      </c>
      <c r="C13" s="22">
        <v>20536844.039999999</v>
      </c>
      <c r="D13" s="22">
        <v>3350028</v>
      </c>
      <c r="E13" s="22">
        <f t="shared" si="2"/>
        <v>23886872.039999999</v>
      </c>
      <c r="F13" s="22">
        <v>22808473.870000001</v>
      </c>
      <c r="G13" s="22">
        <v>22808473.870000001</v>
      </c>
      <c r="H13" s="22">
        <f t="shared" si="3"/>
        <v>2271629.8300000019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25335682.640000001</v>
      </c>
      <c r="D16" s="23">
        <f t="shared" ref="D16:H16" si="6">SUM(D5:D14)</f>
        <v>3350028</v>
      </c>
      <c r="E16" s="23">
        <f t="shared" si="6"/>
        <v>28685710.640000001</v>
      </c>
      <c r="F16" s="23">
        <f t="shared" si="6"/>
        <v>26714647.960000001</v>
      </c>
      <c r="G16" s="11">
        <f t="shared" si="6"/>
        <v>26714647.960000001</v>
      </c>
      <c r="H16" s="12">
        <f t="shared" si="6"/>
        <v>1378965.3200000022</v>
      </c>
      <c r="I16" s="44" t="s">
        <v>46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4" t="s">
        <v>46</v>
      </c>
    </row>
    <row r="18" spans="1:9" x14ac:dyDescent="0.2">
      <c r="A18" s="66" t="s">
        <v>23</v>
      </c>
      <c r="B18" s="67"/>
      <c r="C18" s="56" t="s">
        <v>22</v>
      </c>
      <c r="D18" s="56"/>
      <c r="E18" s="56"/>
      <c r="F18" s="56"/>
      <c r="G18" s="56"/>
      <c r="H18" s="64" t="s">
        <v>19</v>
      </c>
      <c r="I18" s="44" t="s">
        <v>46</v>
      </c>
    </row>
    <row r="19" spans="1:9" ht="22.5" x14ac:dyDescent="0.2">
      <c r="A19" s="68"/>
      <c r="B19" s="6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5"/>
      <c r="I19" s="44" t="s">
        <v>46</v>
      </c>
    </row>
    <row r="20" spans="1:9" x14ac:dyDescent="0.2">
      <c r="A20" s="70"/>
      <c r="B20" s="7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4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4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4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4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53" t="s">
        <v>48</v>
      </c>
      <c r="B31" s="54"/>
      <c r="C31" s="26">
        <f t="shared" ref="C31:H31" si="14">SUM(C32:C35)</f>
        <v>25335682.640000001</v>
      </c>
      <c r="D31" s="26">
        <f t="shared" si="14"/>
        <v>3350028</v>
      </c>
      <c r="E31" s="26">
        <f t="shared" si="14"/>
        <v>28685710.640000001</v>
      </c>
      <c r="F31" s="26">
        <f t="shared" si="14"/>
        <v>26714647.960000001</v>
      </c>
      <c r="G31" s="26">
        <f t="shared" si="14"/>
        <v>26714647.960000001</v>
      </c>
      <c r="H31" s="26">
        <f t="shared" si="14"/>
        <v>1378965.3200000022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4798838.5999999996</v>
      </c>
      <c r="D34" s="25">
        <v>0</v>
      </c>
      <c r="E34" s="25">
        <f>C34+D34</f>
        <v>4798838.5999999996</v>
      </c>
      <c r="F34" s="25">
        <v>3906174.09</v>
      </c>
      <c r="G34" s="25">
        <v>3906174.09</v>
      </c>
      <c r="H34" s="25">
        <f t="shared" si="15"/>
        <v>-892664.50999999978</v>
      </c>
      <c r="I34" s="44" t="s">
        <v>42</v>
      </c>
    </row>
    <row r="35" spans="1:9" ht="22.5" x14ac:dyDescent="0.2">
      <c r="A35" s="16"/>
      <c r="B35" s="17" t="s">
        <v>26</v>
      </c>
      <c r="C35" s="25">
        <v>20536844.039999999</v>
      </c>
      <c r="D35" s="25">
        <v>3350028</v>
      </c>
      <c r="E35" s="25">
        <f>C35+D35</f>
        <v>23886872.039999999</v>
      </c>
      <c r="F35" s="25">
        <v>22808473.870000001</v>
      </c>
      <c r="G35" s="25">
        <v>22808473.870000001</v>
      </c>
      <c r="H35" s="25">
        <f t="shared" ref="H35" si="16">G35-C35</f>
        <v>2271629.8300000019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25335682.640000001</v>
      </c>
      <c r="D39" s="23">
        <f t="shared" ref="D39:H39" si="18">SUM(D37+D31+D21)</f>
        <v>3350028</v>
      </c>
      <c r="E39" s="23">
        <f t="shared" si="18"/>
        <v>28685710.640000001</v>
      </c>
      <c r="F39" s="23">
        <f t="shared" si="18"/>
        <v>26714647.960000001</v>
      </c>
      <c r="G39" s="23">
        <f t="shared" si="18"/>
        <v>26714647.960000001</v>
      </c>
      <c r="H39" s="12">
        <f t="shared" si="18"/>
        <v>1378965.3200000022</v>
      </c>
      <c r="I39" s="44" t="s">
        <v>46</v>
      </c>
    </row>
    <row r="40" spans="1:9" ht="19.5" customHeight="1" x14ac:dyDescent="0.2">
      <c r="A40" s="72" t="s">
        <v>54</v>
      </c>
      <c r="B40" s="72"/>
      <c r="C40" s="72"/>
      <c r="D40" s="72"/>
      <c r="E40" s="72"/>
      <c r="F40" s="30" t="s">
        <v>21</v>
      </c>
      <c r="G40" s="31"/>
      <c r="H40" s="27"/>
      <c r="I40" s="44" t="s">
        <v>46</v>
      </c>
    </row>
    <row r="41" spans="1:9" x14ac:dyDescent="0.2">
      <c r="A41" s="73"/>
      <c r="B41" s="73"/>
      <c r="C41" s="73"/>
      <c r="D41" s="73"/>
      <c r="E41" s="73"/>
    </row>
    <row r="42" spans="1:9" ht="22.5" x14ac:dyDescent="0.2">
      <c r="B42" s="37" t="s">
        <v>34</v>
      </c>
    </row>
    <row r="43" spans="1:9" x14ac:dyDescent="0.2">
      <c r="B43" s="38" t="s">
        <v>35</v>
      </c>
    </row>
    <row r="44" spans="1:9" ht="30.75" customHeight="1" x14ac:dyDescent="0.2">
      <c r="B44" s="52" t="s">
        <v>36</v>
      </c>
      <c r="C44" s="52"/>
      <c r="D44" s="52"/>
      <c r="E44" s="52"/>
      <c r="F44" s="52"/>
      <c r="G44" s="52"/>
      <c r="H44" s="52"/>
    </row>
    <row r="47" spans="1:9" x14ac:dyDescent="0.2">
      <c r="B47" s="45" t="s">
        <v>50</v>
      </c>
      <c r="C47" s="46"/>
      <c r="D47" s="47"/>
      <c r="E47" s="46"/>
      <c r="F47" s="50" t="s">
        <v>51</v>
      </c>
      <c r="G47" s="50"/>
      <c r="H47" s="46"/>
    </row>
    <row r="48" spans="1:9" ht="22.5" x14ac:dyDescent="0.2">
      <c r="B48" s="48" t="s">
        <v>52</v>
      </c>
      <c r="C48" s="46"/>
      <c r="D48" s="49"/>
      <c r="E48" s="46"/>
      <c r="F48" s="51" t="s">
        <v>53</v>
      </c>
      <c r="G48" s="51"/>
      <c r="H48" s="46"/>
    </row>
  </sheetData>
  <sheetProtection formatCells="0" formatColumns="0" formatRows="0" insertRows="0" autoFilter="0"/>
  <mergeCells count="12">
    <mergeCell ref="F47:G47"/>
    <mergeCell ref="F48:G48"/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A40:E41"/>
  </mergeCells>
  <printOptions horizontalCentered="1" verticalCentered="1"/>
  <pageMargins left="0.78740157480314965" right="0.78740157480314965" top="0" bottom="0" header="0" footer="0"/>
  <pageSetup scale="8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2021-02-14T01:30:09Z</cp:lastPrinted>
  <dcterms:created xsi:type="dcterms:W3CDTF">2012-12-11T20:48:19Z</dcterms:created>
  <dcterms:modified xsi:type="dcterms:W3CDTF">2021-02-14T01:30:44Z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