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C39" i="4" l="1"/>
  <c r="H38" i="4"/>
  <c r="E38" i="4"/>
  <c r="H37" i="4"/>
  <c r="G37" i="4"/>
  <c r="G39" i="4" s="1"/>
  <c r="F37" i="4"/>
  <c r="F39" i="4" s="1"/>
  <c r="E37" i="4"/>
  <c r="D37" i="4"/>
  <c r="D39" i="4" s="1"/>
  <c r="C37" i="4"/>
  <c r="H35" i="4"/>
  <c r="E35" i="4"/>
  <c r="H34" i="4"/>
  <c r="E34" i="4"/>
  <c r="H33" i="4"/>
  <c r="H31" i="4" s="1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E16" i="4" s="1"/>
  <c r="H8" i="4"/>
  <c r="E8" i="4"/>
  <c r="H7" i="4"/>
  <c r="E7" i="4"/>
  <c r="H6" i="4"/>
  <c r="E6" i="4"/>
  <c r="H5" i="4"/>
  <c r="E5" i="4"/>
  <c r="E31" i="4" l="1"/>
  <c r="E39" i="4" s="1"/>
  <c r="H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<sst xmlns="http://schemas.openxmlformats.org/spreadsheetml/2006/main" count="102" uniqueCount="54">
  <si>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</si>
  <si>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</si>
  <si>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</si>
  <si>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</si>
  <si>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</si>
  <si>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</si>
  <si>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</si>
  <si>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</si>
  <si>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</si>
  <si>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</si>
  <si>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</si>
  <si>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</si>
  <si>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</si>
  <si>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</si>
  <si>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</si>
  <si>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</si>
  <si>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</si>
  <si>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</si>
  <si>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</si>
  <si>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</si>
  <si>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</si>
  <si>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</si>
  <si>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</si>
  <si>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</si>
  <si>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</si>
  <si>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</si>
  <si>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</si>
  <si>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</si>
  <si>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</si>
  <si>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</si>
  <si>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</si>
  <si>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</si>
  <si>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</si>
  <si>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</si>
  <si>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</si>
  <si>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</si>
  <si>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</si>
  <si>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</si>
  <si>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</si>
  <si>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</si>
  <si>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</si>
  <si>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</si>
  <si>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</si>
  <si>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</si>
  <si>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</si>
  <si>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</si>
  <si>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</si>
  <si>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</si>
  <si>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</si>
  <si>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VIVIENDA DE DOLORES HIDALGO, GTO
ESTADO ANALÍTICO DE INGRESOS
DEL 1 DE ENERO AL 31 DE DICIEMBRE DEL 2020</t>
  </si>
  <si>
    <t>ARQ. JUAN CARLOS RODRIGUEZ ALVAREZ</t>
  </si>
  <si>
    <t>ARQ. GERARDO RAMON NUÑEZ REYES</t>
  </si>
  <si>
    <t>ENCARGADO DE DESPACHO</t>
  </si>
  <si>
    <t>PRESIDENTE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</si>
</sst>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>
      <selection sqref="A1:H5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1590857.01</v>
      </c>
      <c r="D9" s="22">
        <v>0</v>
      </c>
      <c r="E9" s="22">
        <f t="shared" si="0"/>
        <v>1590857.01</v>
      </c>
      <c r="F9" s="22">
        <v>1082104.71</v>
      </c>
      <c r="G9" s="22">
        <v>1082104.71</v>
      </c>
      <c r="H9" s="22">
        <f t="shared" si="1"/>
        <v>-508752.30000000005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2797375.39</v>
      </c>
      <c r="D11" s="22">
        <v>0</v>
      </c>
      <c r="E11" s="22">
        <f t="shared" si="2"/>
        <v>2797375.39</v>
      </c>
      <c r="F11" s="22">
        <v>5012534.2699999996</v>
      </c>
      <c r="G11" s="22">
        <v>5012534.2699999996</v>
      </c>
      <c r="H11" s="22">
        <f t="shared" si="3"/>
        <v>2215158.8799999994</v>
      </c>
      <c r="I11" s="45" t="s">
        <v>42</v>
      </c>
    </row>
    <row r="12" spans="1:9" ht="22.5" x14ac:dyDescent="0.2">
      <c r="A12" s="40"/>
      <c r="B12" s="43" t="s">
        <v>25</v>
      </c>
      <c r="C12" s="22">
        <v>7448630</v>
      </c>
      <c r="D12" s="22">
        <v>0</v>
      </c>
      <c r="E12" s="22">
        <f t="shared" si="2"/>
        <v>7448630</v>
      </c>
      <c r="F12" s="22">
        <v>0</v>
      </c>
      <c r="G12" s="22">
        <v>0</v>
      </c>
      <c r="H12" s="22">
        <f t="shared" si="3"/>
        <v>-7448630</v>
      </c>
      <c r="I12" s="45" t="s">
        <v>43</v>
      </c>
    </row>
    <row r="13" spans="1:9" ht="22.5" x14ac:dyDescent="0.2">
      <c r="A13" s="40"/>
      <c r="B13" s="43" t="s">
        <v>26</v>
      </c>
      <c r="C13" s="22">
        <v>13249888.83</v>
      </c>
      <c r="D13" s="22">
        <v>2000000</v>
      </c>
      <c r="E13" s="22">
        <f t="shared" si="2"/>
        <v>15249888.83</v>
      </c>
      <c r="F13" s="22">
        <v>3193258</v>
      </c>
      <c r="G13" s="22">
        <v>3193258</v>
      </c>
      <c r="H13" s="22">
        <f t="shared" si="3"/>
        <v>-10056630.83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25086751.23</v>
      </c>
      <c r="D16" s="23">
        <f t="shared" ref="D16:H16" si="6">SUM(D5:D14)</f>
        <v>2000000</v>
      </c>
      <c r="E16" s="23">
        <f t="shared" si="6"/>
        <v>27086751.23</v>
      </c>
      <c r="F16" s="23">
        <f t="shared" si="6"/>
        <v>9287896.9800000004</v>
      </c>
      <c r="G16" s="11">
        <f t="shared" si="6"/>
        <v>9287896.9800000004</v>
      </c>
      <c r="H16" s="12">
        <f t="shared" si="6"/>
        <v>-15798854.25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25086751.229999997</v>
      </c>
      <c r="D31" s="26">
        <f t="shared" si="14"/>
        <v>2000000</v>
      </c>
      <c r="E31" s="26">
        <f t="shared" si="14"/>
        <v>27086751.229999997</v>
      </c>
      <c r="F31" s="26">
        <f t="shared" si="14"/>
        <v>9287896.9800000004</v>
      </c>
      <c r="G31" s="26">
        <f t="shared" si="14"/>
        <v>9287896.9800000004</v>
      </c>
      <c r="H31" s="26">
        <f t="shared" si="14"/>
        <v>-15798854.249999998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1590857.01</v>
      </c>
      <c r="D33" s="25">
        <v>0</v>
      </c>
      <c r="E33" s="25">
        <f>C33+D33</f>
        <v>1590857.01</v>
      </c>
      <c r="F33" s="25">
        <v>1082104.71</v>
      </c>
      <c r="G33" s="25">
        <v>1082104.71</v>
      </c>
      <c r="H33" s="25">
        <f t="shared" ref="H33:H34" si="15">G33-C33</f>
        <v>-508752.30000000005</v>
      </c>
      <c r="I33" s="45" t="s">
        <v>40</v>
      </c>
    </row>
    <row r="34" spans="1:9" x14ac:dyDescent="0.2">
      <c r="A34" s="16"/>
      <c r="B34" s="17" t="s">
        <v>32</v>
      </c>
      <c r="C34" s="25">
        <v>2797375.39</v>
      </c>
      <c r="D34" s="25">
        <v>0</v>
      </c>
      <c r="E34" s="25">
        <f>C34+D34</f>
        <v>2797375.39</v>
      </c>
      <c r="F34" s="25">
        <v>5012534.2699999996</v>
      </c>
      <c r="G34" s="25">
        <v>5012534.2699999996</v>
      </c>
      <c r="H34" s="25">
        <f t="shared" si="15"/>
        <v>2215158.8799999994</v>
      </c>
      <c r="I34" s="45" t="s">
        <v>42</v>
      </c>
    </row>
    <row r="35" spans="1:9" ht="22.5" x14ac:dyDescent="0.2">
      <c r="A35" s="16"/>
      <c r="B35" s="17" t="s">
        <v>26</v>
      </c>
      <c r="C35" s="25">
        <v>20698518.829999998</v>
      </c>
      <c r="D35" s="25">
        <v>2000000</v>
      </c>
      <c r="E35" s="25">
        <f>C35+D35</f>
        <v>22698518.829999998</v>
      </c>
      <c r="F35" s="25">
        <v>3193258</v>
      </c>
      <c r="G35" s="25">
        <v>3193258</v>
      </c>
      <c r="H35" s="25">
        <f t="shared" ref="H35" si="16">G35-C35</f>
        <v>-17505260.829999998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25086751.229999997</v>
      </c>
      <c r="D39" s="23">
        <f t="shared" ref="D39:H39" si="18">SUM(D37+D31+D21)</f>
        <v>2000000</v>
      </c>
      <c r="E39" s="23">
        <f t="shared" si="18"/>
        <v>27086751.229999997</v>
      </c>
      <c r="F39" s="23">
        <f t="shared" si="18"/>
        <v>9287896.9800000004</v>
      </c>
      <c r="G39" s="23">
        <f t="shared" si="18"/>
        <v>9287896.9800000004</v>
      </c>
      <c r="H39" s="12">
        <f t="shared" si="18"/>
        <v>-15798854.249999998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50" spans="2:8" x14ac:dyDescent="0.2">
      <c r="B50" s="46" t="s">
        <v>50</v>
      </c>
      <c r="C50" s="46"/>
      <c r="E50" s="46" t="s">
        <v>51</v>
      </c>
      <c r="F50" s="46"/>
      <c r="G50" s="46"/>
      <c r="H50" s="46"/>
    </row>
    <row r="51" spans="2:8" x14ac:dyDescent="0.2">
      <c r="B51" s="46" t="s">
        <v>52</v>
      </c>
      <c r="C51" s="46"/>
      <c r="E51" s="46" t="s">
        <v>53</v>
      </c>
      <c r="F51" s="46"/>
      <c r="G51" s="46"/>
      <c r="H51" s="46"/>
    </row>
  </sheetData>
  <sheetProtection formatCells="0" formatColumns="0" formatRows="0" insertRows="0" autoFilter="0"/>
  <mergeCells count="13">
    <mergeCell ref="A31:B31"/>
    <mergeCell ref="A1:H1"/>
    <mergeCell ref="A2:B4"/>
    <mergeCell ref="C2:G2"/>
    <mergeCell ref="H2:H3"/>
    <mergeCell ref="A18:B20"/>
    <mergeCell ref="C18:G18"/>
    <mergeCell ref="H18:H19"/>
    <mergeCell ref="B50:C50"/>
    <mergeCell ref="B51:C51"/>
    <mergeCell ref="E50:H50"/>
    <mergeCell ref="E51:H51"/>
    <mergeCell ref="B44:H4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2021-02-15T19:17:39Z</cp:lastPrinted>
  <dcterms:created xsi:type="dcterms:W3CDTF">2012-12-11T20:48:19Z</dcterms:created>
  <dcterms:modified xsi:type="dcterms:W3CDTF">2021-02-15T19:17:46Z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