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G24" i="1"/>
  <c r="M23" i="1"/>
  <c r="L23" i="1"/>
  <c r="G23" i="1"/>
  <c r="M22" i="1"/>
  <c r="L22" i="1"/>
  <c r="G22" i="1"/>
  <c r="M13" i="1"/>
  <c r="L13" i="1"/>
  <c r="G13" i="1"/>
  <c r="M12" i="1"/>
  <c r="L12" i="1"/>
  <c r="G12" i="1"/>
  <c r="M11" i="1"/>
  <c r="L11" i="1"/>
  <c r="G11" i="1"/>
  <c r="M10" i="1"/>
  <c r="L10" i="1"/>
  <c r="G10" i="1"/>
  <c r="G21" i="1" l="1"/>
  <c r="G9" i="1"/>
  <c r="K27" i="1" l="1"/>
  <c r="J27" i="1"/>
  <c r="I27" i="1"/>
  <c r="H27" i="1"/>
  <c r="G27" i="1"/>
  <c r="K16" i="1"/>
  <c r="J16" i="1"/>
  <c r="I16" i="1"/>
  <c r="H16" i="1"/>
  <c r="G16" i="1"/>
  <c r="M27" i="1" l="1"/>
  <c r="M21" i="1"/>
  <c r="M16" i="1"/>
  <c r="M9" i="1"/>
  <c r="K29" i="1"/>
  <c r="I29" i="1"/>
  <c r="H29" i="1"/>
  <c r="J29" i="1"/>
  <c r="G29" i="1"/>
  <c r="L27" i="1"/>
  <c r="L21" i="1"/>
  <c r="L16" i="1"/>
  <c r="L9" i="1"/>
  <c r="L29" i="1" l="1"/>
  <c r="M29" i="1"/>
</calcChain>
</file>

<file path=xl/sharedStrings.xml><?xml version="1.0" encoding="utf-8"?>
<sst xmlns="http://schemas.openxmlformats.org/spreadsheetml/2006/main" count="39" uniqueCount="35">
  <si>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</si>
  <si>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</si>
  <si>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</si>
  <si>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</si>
  <si>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</si>
  <si>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</si>
  <si>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</si>
  <si>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</si>
  <si>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</si>
  <si>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</si>
  <si>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</si>
  <si>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</si>
  <si>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</si>
  <si>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</si>
  <si>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</si>
  <si>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</si>
  <si>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</si>
  <si>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</si>
  <si>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</si>
  <si>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</si>
  <si>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</si>
  <si>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</si>
  <si>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VIVIENDA DIGNA</t>
  </si>
  <si>
    <t>Muebles de oficina y estantería</t>
  </si>
  <si>
    <t>Computadoras y equipo periférico</t>
  </si>
  <si>
    <t>Otros mobiliarios y equipos de administración</t>
  </si>
  <si>
    <t>Automóviles y camiones</t>
  </si>
  <si>
    <t>Otro equipo de transporte</t>
  </si>
  <si>
    <t>Edificación habitacional</t>
  </si>
  <si>
    <t>División de terrenos y Constr de obras de urbaniz</t>
  </si>
  <si>
    <t>INSTITUTO MUNICIPAL DE VIVIENDA DE DOLORES HIDALGO, GTO
PROGRAGAMAS Y PROYECTOS DE INVERSIÓN
DEL 1 DE ENERO AL 31 DE DICIEMBRE DEL 2020</t>
  </si>
  <si>
    <t>ARQ.JUAN CARLOS RODRIGUEZ ALVAREZ</t>
  </si>
  <si>
    <t>ENCARGADO DE DESPACHO</t>
  </si>
  <si>
    <t>ARQ.GERARDO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</si>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</sst>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/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abSelected="1" workbookViewId="0">
      <selection activeCell="D36" sqref="D36:K3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8" width="12.5703125" style="1" customWidth="1"/>
    <col min="9" max="9" width="14.28515625" style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4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2:13" ht="12.75" customHeight="1" x14ac:dyDescent="0.2">
      <c r="B2" s="57" t="s">
        <v>0</v>
      </c>
      <c r="C2" s="58"/>
      <c r="D2" s="63" t="s">
        <v>1</v>
      </c>
      <c r="E2" s="66" t="s">
        <v>2</v>
      </c>
      <c r="F2" s="63" t="s">
        <v>3</v>
      </c>
      <c r="G2" s="67" t="s">
        <v>4</v>
      </c>
      <c r="H2" s="67"/>
      <c r="I2" s="67"/>
      <c r="J2" s="67"/>
      <c r="K2" s="67"/>
      <c r="L2" s="67"/>
      <c r="M2" s="68"/>
    </row>
    <row r="3" spans="2:13" ht="23.25" customHeight="1" x14ac:dyDescent="0.2">
      <c r="B3" s="59"/>
      <c r="C3" s="60"/>
      <c r="D3" s="64"/>
      <c r="E3" s="66"/>
      <c r="F3" s="64"/>
      <c r="G3" s="69" t="s">
        <v>20</v>
      </c>
      <c r="H3" s="71" t="s">
        <v>5</v>
      </c>
      <c r="I3" s="74" t="s">
        <v>6</v>
      </c>
      <c r="J3" s="74" t="s">
        <v>7</v>
      </c>
      <c r="K3" s="74" t="s">
        <v>8</v>
      </c>
      <c r="L3" s="81" t="s">
        <v>9</v>
      </c>
      <c r="M3" s="82"/>
    </row>
    <row r="4" spans="2:13" ht="13.15" customHeight="1" x14ac:dyDescent="0.2">
      <c r="B4" s="59"/>
      <c r="C4" s="60"/>
      <c r="D4" s="64"/>
      <c r="E4" s="66"/>
      <c r="F4" s="64"/>
      <c r="G4" s="59"/>
      <c r="H4" s="72"/>
      <c r="I4" s="75"/>
      <c r="J4" s="75"/>
      <c r="K4" s="79"/>
      <c r="L4" s="73" t="s">
        <v>10</v>
      </c>
      <c r="M4" s="84" t="s">
        <v>11</v>
      </c>
    </row>
    <row r="5" spans="2:13" x14ac:dyDescent="0.2">
      <c r="B5" s="61"/>
      <c r="C5" s="62"/>
      <c r="D5" s="65"/>
      <c r="E5" s="66"/>
      <c r="F5" s="65"/>
      <c r="G5" s="70"/>
      <c r="H5" s="73"/>
      <c r="I5" s="76"/>
      <c r="J5" s="76"/>
      <c r="K5" s="80"/>
      <c r="L5" s="83"/>
      <c r="M5" s="85"/>
    </row>
    <row r="6" spans="2:13" ht="13.15" customHeight="1" x14ac:dyDescent="0.2">
      <c r="B6" s="86" t="s">
        <v>12</v>
      </c>
      <c r="C6" s="87"/>
      <c r="D6" s="87"/>
      <c r="E6" s="21"/>
      <c r="F6" s="22"/>
      <c r="G6" s="23"/>
      <c r="H6" s="23"/>
      <c r="I6" s="23"/>
      <c r="J6" s="88"/>
      <c r="K6" s="88"/>
      <c r="L6" s="23"/>
      <c r="M6" s="24"/>
    </row>
    <row r="7" spans="2:13" ht="13.15" customHeight="1" x14ac:dyDescent="0.2">
      <c r="B7" s="25"/>
      <c r="C7" s="89" t="s">
        <v>13</v>
      </c>
      <c r="D7" s="89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10000</v>
      </c>
      <c r="J9" s="36">
        <v>5908</v>
      </c>
      <c r="K9" s="36">
        <v>5908</v>
      </c>
      <c r="L9" s="37">
        <f>IFERROR(K9/H9,0)</f>
        <v>0</v>
      </c>
      <c r="M9" s="38">
        <f>IFERROR(K9/I9,0)</f>
        <v>0.59079999999999999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65448</v>
      </c>
      <c r="J10" s="36">
        <v>65406</v>
      </c>
      <c r="K10" s="36">
        <v>25448</v>
      </c>
      <c r="L10" s="37">
        <f>IFERROR(K10/H10,0)</f>
        <v>0</v>
      </c>
      <c r="M10" s="38">
        <f>IFERROR(K10/I10,0)</f>
        <v>0.38882777166605548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0</v>
      </c>
      <c r="H11" s="36">
        <v>0</v>
      </c>
      <c r="I11" s="36">
        <v>29560</v>
      </c>
      <c r="J11" s="36">
        <v>19858</v>
      </c>
      <c r="K11" s="36">
        <v>19858</v>
      </c>
      <c r="L11" s="37">
        <f>IFERROR(K11/H11,0)</f>
        <v>0</v>
      </c>
      <c r="M11" s="38">
        <f>IFERROR(K11/I11,0)</f>
        <v>0.67178619756427604</v>
      </c>
    </row>
    <row r="12" spans="2:13" x14ac:dyDescent="0.2">
      <c r="B12" s="32"/>
      <c r="C12" s="33"/>
      <c r="D12" s="34"/>
      <c r="E12" s="29">
        <v>5411</v>
      </c>
      <c r="F12" s="30" t="s">
        <v>26</v>
      </c>
      <c r="G12" s="35">
        <f>+H12</f>
        <v>0</v>
      </c>
      <c r="H12" s="36">
        <v>0</v>
      </c>
      <c r="I12" s="36">
        <v>329000</v>
      </c>
      <c r="J12" s="36">
        <v>329000</v>
      </c>
      <c r="K12" s="36">
        <v>329000</v>
      </c>
      <c r="L12" s="37">
        <f>IFERROR(K12/H12,0)</f>
        <v>0</v>
      </c>
      <c r="M12" s="38">
        <f>IFERROR(K12/I12,0)</f>
        <v>1</v>
      </c>
    </row>
    <row r="13" spans="2:13" x14ac:dyDescent="0.2">
      <c r="B13" s="32"/>
      <c r="C13" s="33"/>
      <c r="D13" s="34"/>
      <c r="E13" s="29">
        <v>5491</v>
      </c>
      <c r="F13" s="30" t="s">
        <v>27</v>
      </c>
      <c r="G13" s="35">
        <f>+H13</f>
        <v>0</v>
      </c>
      <c r="H13" s="36">
        <v>0</v>
      </c>
      <c r="I13" s="36">
        <v>31490</v>
      </c>
      <c r="J13" s="36">
        <v>31490</v>
      </c>
      <c r="K13" s="36">
        <v>31490</v>
      </c>
      <c r="L13" s="37">
        <f>IFERROR(K13/H13,0)</f>
        <v>0</v>
      </c>
      <c r="M13" s="38">
        <f>IFERROR(K13/I13,0)</f>
        <v>1</v>
      </c>
    </row>
    <row r="14" spans="2:13" ht="13.15" x14ac:dyDescent="0.25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ht="13.15" x14ac:dyDescent="0.25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0" t="s">
        <v>14</v>
      </c>
      <c r="C16" s="91"/>
      <c r="D16" s="91"/>
      <c r="E16" s="91"/>
      <c r="F16" s="91"/>
      <c r="G16" s="7">
        <f>SUM(G9:G13)</f>
        <v>0</v>
      </c>
      <c r="H16" s="7">
        <f>SUM(H9:H13)</f>
        <v>0</v>
      </c>
      <c r="I16" s="7">
        <f>SUM(I9:I13)</f>
        <v>465498</v>
      </c>
      <c r="J16" s="7">
        <f>SUM(J9:J13)</f>
        <v>451662</v>
      </c>
      <c r="K16" s="7">
        <f>SUM(K9:K13)</f>
        <v>411704</v>
      </c>
      <c r="L16" s="8">
        <f>IFERROR(K16/H16,0)</f>
        <v>0</v>
      </c>
      <c r="M16" s="9">
        <f>IFERROR(K16/I16,0)</f>
        <v>0.88443774194518554</v>
      </c>
    </row>
    <row r="17" spans="2:13" ht="4.9000000000000004" customHeight="1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92" t="s">
        <v>15</v>
      </c>
      <c r="C18" s="89"/>
      <c r="D18" s="89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25"/>
      <c r="C19" s="89" t="s">
        <v>16</v>
      </c>
      <c r="D19" s="89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5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x14ac:dyDescent="0.2">
      <c r="B21" s="32" t="s">
        <v>21</v>
      </c>
      <c r="C21" s="33"/>
      <c r="D21" s="27" t="s">
        <v>22</v>
      </c>
      <c r="E21" s="43">
        <v>6111</v>
      </c>
      <c r="F21" s="27" t="s">
        <v>28</v>
      </c>
      <c r="G21" s="35">
        <f>+H21</f>
        <v>8020833</v>
      </c>
      <c r="H21" s="36">
        <v>8020833</v>
      </c>
      <c r="I21" s="36">
        <v>8020833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27"/>
      <c r="E22" s="43">
        <v>6141</v>
      </c>
      <c r="F22" s="27" t="s">
        <v>29</v>
      </c>
      <c r="G22" s="35">
        <f>+H22</f>
        <v>11448630</v>
      </c>
      <c r="H22" s="36">
        <v>11448630</v>
      </c>
      <c r="I22" s="36">
        <v>11638769.949999999</v>
      </c>
      <c r="J22" s="36">
        <v>184502.02</v>
      </c>
      <c r="K22" s="36">
        <v>184502.02</v>
      </c>
      <c r="L22" s="37">
        <f>IFERROR(K22/H22,0)</f>
        <v>1.6115641784213482E-2</v>
      </c>
      <c r="M22" s="38">
        <f>IFERROR(K22/I22,0)</f>
        <v>1.5852364192489258E-2</v>
      </c>
    </row>
    <row r="23" spans="2:13" x14ac:dyDescent="0.2">
      <c r="B23" s="32"/>
      <c r="C23" s="33"/>
      <c r="D23" s="27"/>
      <c r="E23" s="43">
        <v>6211</v>
      </c>
      <c r="F23" s="27" t="s">
        <v>28</v>
      </c>
      <c r="G23" s="35">
        <f>+H23</f>
        <v>0</v>
      </c>
      <c r="H23" s="36">
        <v>0</v>
      </c>
      <c r="I23" s="36">
        <v>2000000</v>
      </c>
      <c r="J23" s="36">
        <v>1998938.3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/>
      <c r="C24" s="33"/>
      <c r="D24" s="27"/>
      <c r="E24" s="43">
        <v>6241</v>
      </c>
      <c r="F24" s="27" t="s">
        <v>29</v>
      </c>
      <c r="G24" s="35">
        <f>+H24</f>
        <v>0</v>
      </c>
      <c r="H24" s="36">
        <v>0</v>
      </c>
      <c r="I24" s="36">
        <v>2264814.02</v>
      </c>
      <c r="J24" s="36">
        <v>2257626.0699999998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/>
      <c r="C25" s="33"/>
      <c r="D25" s="27"/>
      <c r="E25" s="43"/>
      <c r="F25" s="27"/>
      <c r="G25" s="44"/>
      <c r="H25" s="44"/>
      <c r="I25" s="44"/>
      <c r="J25" s="44"/>
      <c r="K25" s="44"/>
      <c r="L25" s="41"/>
      <c r="M25" s="42"/>
    </row>
    <row r="26" spans="2:13" x14ac:dyDescent="0.2">
      <c r="B26" s="47"/>
      <c r="C26" s="48"/>
      <c r="D26" s="49"/>
      <c r="E26" s="50"/>
      <c r="F26" s="49"/>
      <c r="G26" s="49"/>
      <c r="H26" s="49"/>
      <c r="I26" s="49"/>
      <c r="J26" s="49"/>
      <c r="K26" s="49"/>
      <c r="L26" s="49"/>
      <c r="M26" s="51"/>
    </row>
    <row r="27" spans="2:13" x14ac:dyDescent="0.2">
      <c r="B27" s="90" t="s">
        <v>17</v>
      </c>
      <c r="C27" s="91"/>
      <c r="D27" s="91"/>
      <c r="E27" s="91"/>
      <c r="F27" s="91"/>
      <c r="G27" s="7">
        <f>SUM(G21:G24)</f>
        <v>19469463</v>
      </c>
      <c r="H27" s="7">
        <f>SUM(H21:H24)</f>
        <v>19469463</v>
      </c>
      <c r="I27" s="7">
        <f>SUM(I21:I24)</f>
        <v>23924416.969999999</v>
      </c>
      <c r="J27" s="7">
        <f>SUM(J21:J24)</f>
        <v>4441066.3899999997</v>
      </c>
      <c r="K27" s="7">
        <f>SUM(K21:K24)</f>
        <v>184502.02</v>
      </c>
      <c r="L27" s="8">
        <f>IFERROR(K27/H27,0)</f>
        <v>9.4764822224423957E-3</v>
      </c>
      <c r="M27" s="9">
        <f>IFERROR(K27/I27,0)</f>
        <v>7.711871107720457E-3</v>
      </c>
    </row>
    <row r="28" spans="2:13" x14ac:dyDescent="0.2">
      <c r="B28" s="4"/>
      <c r="C28" s="5"/>
      <c r="D28" s="2"/>
      <c r="E28" s="6"/>
      <c r="F28" s="2"/>
      <c r="G28" s="2"/>
      <c r="H28" s="2"/>
      <c r="I28" s="2"/>
      <c r="J28" s="2"/>
      <c r="K28" s="2"/>
      <c r="L28" s="2"/>
      <c r="M28" s="3"/>
    </row>
    <row r="29" spans="2:13" x14ac:dyDescent="0.2">
      <c r="B29" s="77" t="s">
        <v>18</v>
      </c>
      <c r="C29" s="78"/>
      <c r="D29" s="78"/>
      <c r="E29" s="78"/>
      <c r="F29" s="78"/>
      <c r="G29" s="10">
        <f>+G16+G27</f>
        <v>19469463</v>
      </c>
      <c r="H29" s="10">
        <f>+H16+H27</f>
        <v>19469463</v>
      </c>
      <c r="I29" s="10">
        <f>+I16+I27</f>
        <v>24389914.969999999</v>
      </c>
      <c r="J29" s="10">
        <f>+J16+J27</f>
        <v>4892728.3899999997</v>
      </c>
      <c r="K29" s="10">
        <f>+K16+K27</f>
        <v>596206.02</v>
      </c>
      <c r="L29" s="11">
        <f>IFERROR(K29/H29,0)</f>
        <v>3.062262271948641E-2</v>
      </c>
      <c r="M29" s="12">
        <f>IFERROR(K29/I29,0)</f>
        <v>2.4444776487878017E-2</v>
      </c>
    </row>
    <row r="30" spans="2:13" x14ac:dyDescent="0.2"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6"/>
    </row>
    <row r="31" spans="2:13" ht="15" x14ac:dyDescent="0.25">
      <c r="B31" s="17" t="s">
        <v>19</v>
      </c>
      <c r="C31" s="17"/>
      <c r="D31" s="18"/>
      <c r="E31" s="19"/>
      <c r="F31" s="18"/>
      <c r="G31" s="18"/>
      <c r="H31" s="18"/>
    </row>
    <row r="36" spans="4:11" x14ac:dyDescent="0.2">
      <c r="D36" s="93" t="s">
        <v>31</v>
      </c>
      <c r="E36" s="93"/>
      <c r="F36" s="94"/>
      <c r="G36" s="93" t="s">
        <v>33</v>
      </c>
      <c r="H36" s="93"/>
      <c r="I36" s="93"/>
      <c r="J36" s="93"/>
      <c r="K36" s="93"/>
    </row>
    <row r="37" spans="4:11" x14ac:dyDescent="0.2">
      <c r="D37" s="93" t="s">
        <v>32</v>
      </c>
      <c r="E37" s="93"/>
      <c r="F37" s="94"/>
      <c r="G37" s="93" t="s">
        <v>34</v>
      </c>
      <c r="H37" s="93"/>
      <c r="I37" s="93"/>
      <c r="J37" s="93"/>
      <c r="K37" s="93"/>
    </row>
    <row r="38" spans="4:11" x14ac:dyDescent="0.2">
      <c r="D38" s="52"/>
      <c r="E38" s="53"/>
      <c r="F38" s="52"/>
      <c r="G38" s="52"/>
      <c r="H38" s="52"/>
      <c r="I38" s="52"/>
      <c r="J38" s="52"/>
      <c r="K38" s="52"/>
    </row>
  </sheetData>
  <mergeCells count="26">
    <mergeCell ref="C7:D7"/>
    <mergeCell ref="B16:F16"/>
    <mergeCell ref="B18:D18"/>
    <mergeCell ref="C19:D19"/>
    <mergeCell ref="B27:F27"/>
    <mergeCell ref="L3:M3"/>
    <mergeCell ref="L4:L5"/>
    <mergeCell ref="M4:M5"/>
    <mergeCell ref="B6:D6"/>
    <mergeCell ref="J6:K6"/>
    <mergeCell ref="D36:E36"/>
    <mergeCell ref="D37:E37"/>
    <mergeCell ref="G36:K36"/>
    <mergeCell ref="G37:K3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9:F29"/>
    <mergeCell ref="K3:K5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eulugc</cp:lastModifiedBy>
  <cp:lastPrinted>2021-02-15T19:37:51Z</cp:lastPrinted>
  <dcterms:created xsi:type="dcterms:W3CDTF">2020-08-06T19:52:58Z</dcterms:created>
  <dcterms:modified xsi:type="dcterms:W3CDTF">2021-02-15T19:38:06Z</dcterms:modified>
</cp:coreProperties>
</file>