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4"/>
  <c r="E34"/>
  <c r="H38"/>
  <c r="E38"/>
  <c r="H37"/>
  <c r="G37"/>
  <c r="G39" s="1"/>
  <c r="F37"/>
  <c r="F39" s="1"/>
  <c r="E37"/>
  <c r="D37"/>
  <c r="D39" s="1"/>
  <c r="C37"/>
  <c r="H35"/>
  <c r="E35"/>
  <c r="H33"/>
  <c r="E33"/>
  <c r="H32"/>
  <c r="E32"/>
  <c r="G31"/>
  <c r="F31"/>
  <c r="D31"/>
  <c r="C31"/>
  <c r="H29"/>
  <c r="E29"/>
  <c r="H28"/>
  <c r="E28"/>
  <c r="H27"/>
  <c r="E27"/>
  <c r="H26"/>
  <c r="E26"/>
  <c r="H25"/>
  <c r="E25"/>
  <c r="H24"/>
  <c r="E24"/>
  <c r="H23"/>
  <c r="E23"/>
  <c r="H22"/>
  <c r="E22"/>
  <c r="E21" s="1"/>
  <c r="H21"/>
  <c r="G21"/>
  <c r="F21"/>
  <c r="D21"/>
  <c r="C21"/>
  <c r="G16"/>
  <c r="F16"/>
  <c r="D16"/>
  <c r="C16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H16" s="1"/>
  <c r="E5"/>
  <c r="E16" s="1"/>
  <c r="E39" l="1"/>
  <c r="H31"/>
  <c r="H39" s="1"/>
  <c r="E31"/>
  <c r="C39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<sst xmlns="http://schemas.openxmlformats.org/spreadsheetml/2006/main" count="63" uniqueCount="40">
  <si>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</si>
  <si>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</si>
  <si>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</si>
  <si>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</si>
  <si>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</si>
  <si>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</si>
  <si>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</si>
  <si>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</si>
  <si>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</si>
  <si>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</si>
  <si>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</si>
  <si>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</si>
  <si>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</si>
  <si>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</si>
  <si>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</si>
  <si>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</si>
  <si>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</si>
  <si>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</si>
  <si>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</si>
  <si>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</si>
  <si>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</si>
  <si>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</si>
  <si>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</si>
  <si>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</si>
  <si>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</si>
  <si>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</si>
  <si>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</si>
  <si>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</si>
  <si>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</si>
  <si>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</si>
  <si>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</si>
  <si>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</si>
  <si>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</si>
  <si>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</si>
  <si>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</si>
  <si>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</si>
  <si>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</si>
  <si>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MUNICIPIO DOLORES HIDALGO CIN
ESTADO ANALÍTICO DE INGRESOS
DEL 1 DE ENERO AL 31 DE DICIEMBRE DEL 2020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</si>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</sst>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8" fillId="0" borderId="11" xfId="1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5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showGridLines="0" tabSelected="1" workbookViewId="0">
      <selection activeCell="G28" sqref="G28"/>
    </sheetView>
  </sheetViews>
  <sheetFormatPr baseColWidth="10" defaultRowHeight="11.25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50" t="s">
        <v>37</v>
      </c>
      <c r="B1" s="51"/>
      <c r="C1" s="51"/>
      <c r="D1" s="51"/>
      <c r="E1" s="51"/>
      <c r="F1" s="51"/>
      <c r="G1" s="51"/>
      <c r="H1" s="52"/>
    </row>
    <row r="2" spans="1:8" s="3" customFormat="1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8" s="1" customFormat="1" ht="24.95" customHeight="1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8" s="1" customFormat="1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>
      <c r="A5" s="33"/>
      <c r="B5" s="43" t="s">
        <v>0</v>
      </c>
      <c r="C5" s="21">
        <v>36545494</v>
      </c>
      <c r="D5" s="21">
        <v>-60306.89</v>
      </c>
      <c r="E5" s="21">
        <f>C5+D5</f>
        <v>36485187.109999999</v>
      </c>
      <c r="F5" s="21">
        <v>36485187.109999999</v>
      </c>
      <c r="G5" s="21">
        <v>36485187.109999999</v>
      </c>
      <c r="H5" s="21">
        <f>G5-C5</f>
        <v>-60306.890000000596</v>
      </c>
    </row>
    <row r="6" spans="1:8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>
      <c r="A7" s="33"/>
      <c r="B7" s="43" t="s">
        <v>2</v>
      </c>
      <c r="C7" s="22">
        <v>3766189</v>
      </c>
      <c r="D7" s="22">
        <v>-689050.71</v>
      </c>
      <c r="E7" s="22">
        <f t="shared" si="0"/>
        <v>3077138.29</v>
      </c>
      <c r="F7" s="22">
        <v>3077138.29</v>
      </c>
      <c r="G7" s="22">
        <v>3077138.29</v>
      </c>
      <c r="H7" s="22">
        <f t="shared" si="1"/>
        <v>-689050.71</v>
      </c>
    </row>
    <row r="8" spans="1:8">
      <c r="A8" s="33"/>
      <c r="B8" s="43" t="s">
        <v>3</v>
      </c>
      <c r="C8" s="22">
        <v>14854140</v>
      </c>
      <c r="D8" s="22">
        <v>14140036.42</v>
      </c>
      <c r="E8" s="22">
        <f t="shared" si="0"/>
        <v>28994176.420000002</v>
      </c>
      <c r="F8" s="22">
        <v>28994176.420000002</v>
      </c>
      <c r="G8" s="22">
        <v>29262407.52</v>
      </c>
      <c r="H8" s="22">
        <f t="shared" si="1"/>
        <v>14408267.52</v>
      </c>
    </row>
    <row r="9" spans="1:8">
      <c r="A9" s="33"/>
      <c r="B9" s="43" t="s">
        <v>4</v>
      </c>
      <c r="C9" s="22">
        <v>3133071</v>
      </c>
      <c r="D9" s="22">
        <v>-804480.32</v>
      </c>
      <c r="E9" s="22">
        <f t="shared" si="0"/>
        <v>2328590.6800000002</v>
      </c>
      <c r="F9" s="22">
        <v>2328590.6800000002</v>
      </c>
      <c r="G9" s="22">
        <v>2328590.6800000002</v>
      </c>
      <c r="H9" s="22">
        <f t="shared" si="1"/>
        <v>-804480.31999999983</v>
      </c>
    </row>
    <row r="10" spans="1:8">
      <c r="A10" s="34"/>
      <c r="B10" s="44" t="s">
        <v>5</v>
      </c>
      <c r="C10" s="22">
        <v>3880513</v>
      </c>
      <c r="D10" s="22">
        <v>-162232.53</v>
      </c>
      <c r="E10" s="22">
        <f t="shared" si="0"/>
        <v>3718280.47</v>
      </c>
      <c r="F10" s="22">
        <v>3718280.47</v>
      </c>
      <c r="G10" s="22">
        <v>3718280.47</v>
      </c>
      <c r="H10" s="22">
        <f t="shared" si="1"/>
        <v>-162232.5299999998</v>
      </c>
    </row>
    <row r="11" spans="1:8">
      <c r="A11" s="40"/>
      <c r="B11" s="43" t="s">
        <v>24</v>
      </c>
      <c r="C11" s="22">
        <v>9038077</v>
      </c>
      <c r="D11" s="22">
        <v>-7834876.1699999999</v>
      </c>
      <c r="E11" s="22">
        <f t="shared" si="0"/>
        <v>1203200.83</v>
      </c>
      <c r="F11" s="22">
        <v>1203200.83</v>
      </c>
      <c r="G11" s="22">
        <v>1203200.83</v>
      </c>
      <c r="H11" s="22">
        <f t="shared" si="1"/>
        <v>-7834876.1699999999</v>
      </c>
    </row>
    <row r="12" spans="1:8" ht="22.5">
      <c r="A12" s="40"/>
      <c r="B12" s="43" t="s">
        <v>25</v>
      </c>
      <c r="C12" s="22">
        <v>400046781</v>
      </c>
      <c r="D12" s="22">
        <v>94288439.370000005</v>
      </c>
      <c r="E12" s="22">
        <f t="shared" si="0"/>
        <v>494335220.37</v>
      </c>
      <c r="F12" s="22">
        <v>466015173.82999998</v>
      </c>
      <c r="G12" s="22">
        <v>461807737.77999997</v>
      </c>
      <c r="H12" s="22">
        <f t="shared" si="1"/>
        <v>61760956.779999971</v>
      </c>
    </row>
    <row r="13" spans="1:8" ht="22.5">
      <c r="A13" s="40"/>
      <c r="B13" s="43" t="s">
        <v>26</v>
      </c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</row>
    <row r="14" spans="1:8">
      <c r="A14" s="33"/>
      <c r="B14" s="43" t="s">
        <v>6</v>
      </c>
      <c r="C14" s="22">
        <v>47356000</v>
      </c>
      <c r="D14" s="22">
        <v>2130238.92</v>
      </c>
      <c r="E14" s="22">
        <f t="shared" si="0"/>
        <v>49486238.920000002</v>
      </c>
      <c r="F14" s="22">
        <v>16452405.310000001</v>
      </c>
      <c r="G14" s="22">
        <v>16452405.310000001</v>
      </c>
      <c r="H14" s="22">
        <f t="shared" si="1"/>
        <v>-30903594.689999998</v>
      </c>
    </row>
    <row r="15" spans="1:8">
      <c r="A15" s="33"/>
      <c r="C15" s="13"/>
      <c r="D15" s="13"/>
      <c r="E15" s="13"/>
      <c r="F15" s="13"/>
      <c r="G15" s="13"/>
      <c r="H15" s="13"/>
    </row>
    <row r="16" spans="1:8">
      <c r="A16" s="9"/>
      <c r="B16" s="10" t="s">
        <v>13</v>
      </c>
      <c r="C16" s="23">
        <f>SUM(C5:C14)</f>
        <v>518620265</v>
      </c>
      <c r="D16" s="23">
        <f t="shared" ref="D16:H16" si="2">SUM(D5:D14)</f>
        <v>101007768.09</v>
      </c>
      <c r="E16" s="23">
        <f t="shared" si="2"/>
        <v>619628033.08999991</v>
      </c>
      <c r="F16" s="23">
        <f t="shared" si="2"/>
        <v>558274152.93999994</v>
      </c>
      <c r="G16" s="11">
        <f t="shared" si="2"/>
        <v>554334947.98999989</v>
      </c>
      <c r="H16" s="12">
        <f t="shared" si="2"/>
        <v>35714682.989999972</v>
      </c>
    </row>
    <row r="17" spans="1:8">
      <c r="A17" s="35"/>
      <c r="B17" s="29"/>
      <c r="C17" s="30"/>
      <c r="D17" s="30"/>
      <c r="E17" s="36"/>
      <c r="F17" s="31" t="s">
        <v>21</v>
      </c>
      <c r="G17" s="37"/>
      <c r="H17" s="27"/>
    </row>
    <row r="18" spans="1:8" ht="11.25" customHeight="1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</row>
    <row r="19" spans="1:8" ht="22.5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</row>
    <row r="20" spans="1:8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>
      <c r="A21" s="41" t="s">
        <v>27</v>
      </c>
      <c r="B21" s="15"/>
      <c r="C21" s="24">
        <f t="shared" ref="C21:H21" si="3">SUM(C22+C23+C24+C25+C26+C27+C28+C29)</f>
        <v>462226188</v>
      </c>
      <c r="D21" s="24">
        <f t="shared" si="3"/>
        <v>106712405.34</v>
      </c>
      <c r="E21" s="24">
        <f t="shared" si="3"/>
        <v>568938593.34000003</v>
      </c>
      <c r="F21" s="24">
        <f t="shared" si="3"/>
        <v>540618546.79999995</v>
      </c>
      <c r="G21" s="24">
        <f t="shared" si="3"/>
        <v>536679341.84999996</v>
      </c>
      <c r="H21" s="24">
        <f t="shared" si="3"/>
        <v>74453153.849999964</v>
      </c>
    </row>
    <row r="22" spans="1:8">
      <c r="A22" s="16"/>
      <c r="B22" s="17" t="s">
        <v>0</v>
      </c>
      <c r="C22" s="25">
        <v>36545494</v>
      </c>
      <c r="D22" s="25">
        <v>-60306.89</v>
      </c>
      <c r="E22" s="25">
        <f t="shared" ref="E22:E29" si="4">C22+D22</f>
        <v>36485187.109999999</v>
      </c>
      <c r="F22" s="25">
        <v>36485187.109999999</v>
      </c>
      <c r="G22" s="25">
        <v>36485187.109999999</v>
      </c>
      <c r="H22" s="25">
        <f t="shared" ref="H22:H29" si="5">G22-C22</f>
        <v>-60306.890000000596</v>
      </c>
    </row>
    <row r="23" spans="1:8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>
      <c r="A24" s="16"/>
      <c r="B24" s="17" t="s">
        <v>2</v>
      </c>
      <c r="C24" s="25">
        <v>3766189</v>
      </c>
      <c r="D24" s="25">
        <v>-689050.71</v>
      </c>
      <c r="E24" s="25">
        <f t="shared" si="4"/>
        <v>3077138.29</v>
      </c>
      <c r="F24" s="25">
        <v>3077138.29</v>
      </c>
      <c r="G24" s="25">
        <v>3077138.29</v>
      </c>
      <c r="H24" s="25">
        <f t="shared" si="5"/>
        <v>-689050.71</v>
      </c>
    </row>
    <row r="25" spans="1:8">
      <c r="A25" s="16"/>
      <c r="B25" s="17" t="s">
        <v>3</v>
      </c>
      <c r="C25" s="25">
        <v>14854140</v>
      </c>
      <c r="D25" s="25">
        <v>14140036.42</v>
      </c>
      <c r="E25" s="25">
        <f t="shared" si="4"/>
        <v>28994176.420000002</v>
      </c>
      <c r="F25" s="25">
        <v>28994176.420000002</v>
      </c>
      <c r="G25" s="25">
        <v>29262407.52</v>
      </c>
      <c r="H25" s="25">
        <f t="shared" si="5"/>
        <v>14408267.52</v>
      </c>
    </row>
    <row r="26" spans="1:8">
      <c r="A26" s="16"/>
      <c r="B26" s="17" t="s">
        <v>28</v>
      </c>
      <c r="C26" s="25">
        <v>3133071</v>
      </c>
      <c r="D26" s="25">
        <v>-804480.32</v>
      </c>
      <c r="E26" s="25">
        <f t="shared" si="4"/>
        <v>2328590.6800000002</v>
      </c>
      <c r="F26" s="25">
        <v>2328590.6800000002</v>
      </c>
      <c r="G26" s="25">
        <v>2328590.6800000002</v>
      </c>
      <c r="H26" s="25">
        <f t="shared" si="5"/>
        <v>-804480.31999999983</v>
      </c>
    </row>
    <row r="27" spans="1:8">
      <c r="A27" s="16"/>
      <c r="B27" s="17" t="s">
        <v>29</v>
      </c>
      <c r="C27" s="25">
        <v>3880513</v>
      </c>
      <c r="D27" s="25">
        <v>-162232.53</v>
      </c>
      <c r="E27" s="25">
        <f t="shared" si="4"/>
        <v>3718280.47</v>
      </c>
      <c r="F27" s="25">
        <v>3718280.47</v>
      </c>
      <c r="G27" s="25">
        <v>3718280.47</v>
      </c>
      <c r="H27" s="25">
        <f t="shared" si="5"/>
        <v>-162232.5299999998</v>
      </c>
    </row>
    <row r="28" spans="1:8" ht="22.5">
      <c r="A28" s="16"/>
      <c r="B28" s="17" t="s">
        <v>30</v>
      </c>
      <c r="C28" s="25">
        <v>400046781</v>
      </c>
      <c r="D28" s="25">
        <v>94288439.370000005</v>
      </c>
      <c r="E28" s="25">
        <f t="shared" si="4"/>
        <v>494335220.37</v>
      </c>
      <c r="F28" s="25">
        <v>466015173.82999998</v>
      </c>
      <c r="G28" s="25">
        <v>461807737.77999997</v>
      </c>
      <c r="H28" s="25">
        <f t="shared" si="5"/>
        <v>61760956.779999971</v>
      </c>
    </row>
    <row r="29" spans="1:8" ht="22.5">
      <c r="A29" s="16"/>
      <c r="B29" s="17" t="s">
        <v>26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>
      <c r="A30" s="16"/>
      <c r="B30" s="17"/>
      <c r="C30" s="25"/>
      <c r="D30" s="25"/>
      <c r="E30" s="25"/>
      <c r="F30" s="25"/>
      <c r="G30" s="25"/>
      <c r="H30" s="25"/>
    </row>
    <row r="31" spans="1:8">
      <c r="A31" s="47" t="s">
        <v>38</v>
      </c>
      <c r="B31" s="48"/>
      <c r="C31" s="26">
        <f t="shared" ref="C31:H31" si="6">SUM(C32:C35)</f>
        <v>9038077</v>
      </c>
      <c r="D31" s="26">
        <f t="shared" si="6"/>
        <v>-7834876.1699999999</v>
      </c>
      <c r="E31" s="26">
        <f t="shared" si="6"/>
        <v>1203200.83</v>
      </c>
      <c r="F31" s="26">
        <f t="shared" si="6"/>
        <v>1203200.83</v>
      </c>
      <c r="G31" s="26">
        <f t="shared" si="6"/>
        <v>1203200.83</v>
      </c>
      <c r="H31" s="26">
        <f t="shared" si="6"/>
        <v>-7834876.1699999999</v>
      </c>
    </row>
    <row r="32" spans="1:8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>
      <c r="A34" s="16"/>
      <c r="B34" s="17" t="s">
        <v>32</v>
      </c>
      <c r="C34" s="25">
        <v>9038077</v>
      </c>
      <c r="D34" s="22">
        <v>-7834876.1699999999</v>
      </c>
      <c r="E34" s="22">
        <f t="shared" ref="E34" si="8">C34+D34</f>
        <v>1203200.83</v>
      </c>
      <c r="F34" s="22">
        <v>1203200.83</v>
      </c>
      <c r="G34" s="22">
        <v>1203200.83</v>
      </c>
      <c r="H34" s="22">
        <f t="shared" si="7"/>
        <v>-7834876.1699999999</v>
      </c>
    </row>
    <row r="35" spans="1:8" ht="22.5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si="7"/>
        <v>0</v>
      </c>
    </row>
    <row r="36" spans="1:8">
      <c r="A36" s="16"/>
      <c r="B36" s="17"/>
      <c r="C36" s="25"/>
      <c r="D36" s="25"/>
      <c r="E36" s="25"/>
      <c r="F36" s="25"/>
      <c r="G36" s="25"/>
      <c r="H36" s="25"/>
    </row>
    <row r="37" spans="1:8">
      <c r="A37" s="42" t="s">
        <v>33</v>
      </c>
      <c r="B37" s="18"/>
      <c r="C37" s="26">
        <f t="shared" ref="C37:H37" si="9">SUM(C38)</f>
        <v>47356000</v>
      </c>
      <c r="D37" s="26">
        <f t="shared" si="9"/>
        <v>2130238.92</v>
      </c>
      <c r="E37" s="26">
        <f t="shared" si="9"/>
        <v>49486238.920000002</v>
      </c>
      <c r="F37" s="26">
        <f t="shared" si="9"/>
        <v>16452405.310000001</v>
      </c>
      <c r="G37" s="26">
        <f t="shared" si="9"/>
        <v>16452405.310000001</v>
      </c>
      <c r="H37" s="26">
        <f t="shared" si="9"/>
        <v>-30903594.689999998</v>
      </c>
    </row>
    <row r="38" spans="1:8">
      <c r="A38" s="14"/>
      <c r="B38" s="17" t="s">
        <v>6</v>
      </c>
      <c r="C38" s="25">
        <v>47356000</v>
      </c>
      <c r="D38" s="25">
        <v>2130238.92</v>
      </c>
      <c r="E38" s="25">
        <f>C38+D38</f>
        <v>49486238.920000002</v>
      </c>
      <c r="F38" s="25">
        <v>16452405.310000001</v>
      </c>
      <c r="G38" s="25">
        <v>16452405.310000001</v>
      </c>
      <c r="H38" s="25">
        <f>G38-C38</f>
        <v>-30903594.689999998</v>
      </c>
    </row>
    <row r="39" spans="1:8">
      <c r="A39" s="19"/>
      <c r="B39" s="20" t="s">
        <v>13</v>
      </c>
      <c r="C39" s="23">
        <f>SUM(C37+C31+C21)</f>
        <v>518620265</v>
      </c>
      <c r="D39" s="23">
        <f t="shared" ref="D39:H39" si="10">SUM(D37+D31+D21)</f>
        <v>101007768.09</v>
      </c>
      <c r="E39" s="23">
        <f t="shared" si="10"/>
        <v>619628033.09000003</v>
      </c>
      <c r="F39" s="23">
        <f t="shared" si="10"/>
        <v>558274152.93999994</v>
      </c>
      <c r="G39" s="23">
        <f t="shared" si="10"/>
        <v>554334947.99000001</v>
      </c>
      <c r="H39" s="12">
        <f t="shared" si="10"/>
        <v>35714682.989999965</v>
      </c>
    </row>
    <row r="40" spans="1:8">
      <c r="A40" s="28"/>
      <c r="B40" s="29"/>
      <c r="C40" s="30"/>
      <c r="D40" s="30"/>
      <c r="E40" s="30"/>
      <c r="F40" s="31" t="s">
        <v>21</v>
      </c>
      <c r="G40" s="32"/>
      <c r="H40" s="27"/>
    </row>
    <row r="42" spans="1:8" ht="22.5">
      <c r="B42" s="38" t="s">
        <v>34</v>
      </c>
    </row>
    <row r="43" spans="1:8">
      <c r="B43" s="39" t="s">
        <v>35</v>
      </c>
    </row>
    <row r="44" spans="1:8">
      <c r="B44" s="49" t="s">
        <v>36</v>
      </c>
      <c r="C44" s="49"/>
      <c r="D44" s="49"/>
      <c r="E44" s="49"/>
      <c r="F44" s="49"/>
      <c r="G44" s="49"/>
      <c r="H44" s="49"/>
    </row>
    <row r="45" spans="1:8">
      <c r="A45" s="45" t="s">
        <v>39</v>
      </c>
      <c r="B45" s="46"/>
      <c r="C45" s="46"/>
      <c r="D45" s="46"/>
      <c r="E45" s="46"/>
      <c r="F45" s="46"/>
      <c r="G45" s="46"/>
      <c r="H45" s="46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2017-03-30T22:07:26Z</cp:lastPrinted>
  <dcterms:created xsi:type="dcterms:W3CDTF">2012-12-11T20:48:19Z</dcterms:created>
  <dcterms:modified xsi:type="dcterms:W3CDTF">2021-02-23T21:36:27Z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