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G9"/>
  <c r="K9" s="1"/>
  <c r="N8"/>
  <c r="M8"/>
  <c r="L8"/>
  <c r="K8"/>
  <c r="N7"/>
  <c r="M7"/>
  <c r="L7"/>
  <c r="K7"/>
  <c r="N6"/>
  <c r="M6"/>
  <c r="L6"/>
  <c r="K6"/>
  <c r="N5"/>
  <c r="M5"/>
  <c r="L5"/>
  <c r="K5"/>
  <c r="N4"/>
  <c r="M4"/>
  <c r="L4"/>
  <c r="K4"/>
  <c r="L9" l="1"/>
</calcChain>
</file>

<file path=xl/sharedStrings.xml><?xml version="1.0" encoding="utf-8"?>
<sst xmlns="http://schemas.openxmlformats.org/spreadsheetml/2006/main" count="145" uniqueCount="87">
  <si>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</si>
  <si>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</si>
  <si>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</si>
  <si>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</si>
  <si>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</si>
  <si>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</si>
  <si>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</si>
  <si>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</si>
  <si>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</si>
  <si>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</si>
  <si>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</si>
  <si>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</si>
  <si>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</si>
  <si>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</si>
  <si>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</si>
  <si>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</si>
  <si>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</si>
  <si>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</si>
  <si>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</si>
  <si>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</si>
  <si>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</si>
  <si>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</si>
  <si>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</si>
  <si>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</si>
  <si>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</si>
  <si>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</si>
  <si>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</si>
  <si>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</si>
  <si>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</si>
  <si>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</si>
  <si>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</si>
  <si>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</si>
  <si>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</si>
  <si>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</si>
  <si>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</si>
  <si>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</si>
  <si>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</si>
  <si>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</si>
  <si>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</si>
  <si>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</si>
  <si>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DOLORES HIDALGO CIN
Programas y Proyectos de Inversión
DEL 1 de Enero AL 31 de Diciembre del 2020</t>
  </si>
  <si>
    <t>K1003</t>
  </si>
  <si>
    <t>AGUA POTABLE</t>
  </si>
  <si>
    <t>31111-1401</t>
  </si>
  <si>
    <t>ALUMBRADO PÚBLICO</t>
  </si>
  <si>
    <t>DRENAJE</t>
  </si>
  <si>
    <t xml:space="preserve">ELECTRIFICACION </t>
  </si>
  <si>
    <t>ESPACIOS PÚBLICOS</t>
  </si>
  <si>
    <t>URBANIZACION</t>
  </si>
  <si>
    <t>CUARTO DORMITORIO</t>
  </si>
  <si>
    <t>CUARTO PARA BAÑO</t>
  </si>
  <si>
    <t>PISO FIRME</t>
  </si>
  <si>
    <t>TECHO FIRME</t>
  </si>
  <si>
    <t>CALENTADORES SOLARES</t>
  </si>
  <si>
    <t>BORDERIA</t>
  </si>
  <si>
    <t>E1001</t>
  </si>
  <si>
    <t>OBRAS DE CONSERVACION (COUSSA)</t>
  </si>
  <si>
    <t>31111-1301</t>
  </si>
  <si>
    <t xml:space="preserve">E2004 </t>
  </si>
  <si>
    <t xml:space="preserve"> DIF</t>
  </si>
  <si>
    <t xml:space="preserve">31120-8201    </t>
  </si>
  <si>
    <t>E2005</t>
  </si>
  <si>
    <t>IMUVI</t>
  </si>
  <si>
    <t>31120-8601</t>
  </si>
  <si>
    <t>P4006</t>
  </si>
  <si>
    <t>SERVICIOS DE CONSULTORIA ADMINISTRATIVA</t>
  </si>
  <si>
    <t>31111-0901</t>
  </si>
  <si>
    <t>SERVICIOS DE CAPACITACION</t>
  </si>
  <si>
    <t>CONSERVACION Y MANTENIMIENTO DE INMUEBLES</t>
  </si>
  <si>
    <t>COMPUTADORAS Y EQUIPO PERIFERICO</t>
  </si>
  <si>
    <t>SOFTWARE</t>
  </si>
  <si>
    <t>ESTUDIOS Y PROYECTOS</t>
  </si>
  <si>
    <t>E1002</t>
  </si>
  <si>
    <t>MATERIAL ESTADISTICO Y GEOGRAFICO</t>
  </si>
  <si>
    <t>ARRENDAMIENTO DE UNIDADES</t>
  </si>
  <si>
    <t>IMPRESIONES DOCTOS OFICIALES</t>
  </si>
  <si>
    <t>MANTENIMIENTO Y CONSERVACION VEHICULOS TERRESTRES</t>
  </si>
  <si>
    <t>MI PATIO PRODUCTIVO</t>
  </si>
  <si>
    <t>INFRAESTRUCTURA E IMPLEMENTOS AGRICOLAS Y PECUARIOS</t>
  </si>
  <si>
    <t>31111-1302</t>
  </si>
  <si>
    <t>SEMILLA</t>
  </si>
  <si>
    <t>CONSTRUCCION DE TIENDA ESCOLAR (CECyTE)</t>
  </si>
  <si>
    <t xml:space="preserve">ASISTENCIA TECNICA (COUSSA) </t>
  </si>
  <si>
    <t>MI COLONIA A COLOR</t>
  </si>
  <si>
    <t>CREMATORIO MUNICIPAL (INCLUYE: ADECUACIONES, TRASLADO Y PERMISOS)</t>
  </si>
  <si>
    <t>ADECUACION DE LA CELDA 2 DEL RELLENO SANITARIO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</si>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</sst>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0" fillId="0" borderId="7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Font="1" applyBorder="1" applyProtection="1">
      <protection locked="0"/>
    </xf>
    <xf numFmtId="9" fontId="0" fillId="0" borderId="0" xfId="18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43" fontId="0" fillId="0" borderId="0" xfId="17" applyFont="1"/>
    <xf numFmtId="0" fontId="0" fillId="0" borderId="0" xfId="0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9" fillId="5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8" xfId="0" applyBorder="1" applyProtection="1">
      <protection locked="0"/>
    </xf>
    <xf numFmtId="0" fontId="9" fillId="0" borderId="8" xfId="0" applyFont="1" applyFill="1" applyBorder="1" applyProtection="1">
      <protection locked="0"/>
    </xf>
    <xf numFmtId="165" fontId="9" fillId="0" borderId="8" xfId="0" applyNumberFormat="1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9" fontId="0" fillId="0" borderId="8" xfId="18" applyFont="1" applyBorder="1" applyProtection="1">
      <protection locked="0"/>
    </xf>
    <xf numFmtId="0" fontId="0" fillId="0" borderId="0" xfId="0" applyProtection="1"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showGridLines="0" tabSelected="1" topLeftCell="C1" workbookViewId="0">
      <selection sqref="A1:N1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6.5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12.75" customHeight="1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2" t="s">
        <v>10</v>
      </c>
      <c r="L3" s="22" t="s">
        <v>11</v>
      </c>
      <c r="M3" s="23" t="s">
        <v>12</v>
      </c>
      <c r="N3" s="23" t="s">
        <v>13</v>
      </c>
    </row>
    <row r="4" spans="1:14">
      <c r="A4" s="24" t="s">
        <v>41</v>
      </c>
      <c r="B4" s="24" t="s">
        <v>42</v>
      </c>
      <c r="C4" s="24"/>
      <c r="D4" s="25" t="s">
        <v>43</v>
      </c>
      <c r="E4" s="26">
        <v>0</v>
      </c>
      <c r="F4" s="26">
        <v>20293878.460000001</v>
      </c>
      <c r="G4" s="26">
        <v>20293878.460000001</v>
      </c>
      <c r="H4" s="27">
        <v>8</v>
      </c>
      <c r="I4" s="27">
        <v>0</v>
      </c>
      <c r="J4" s="28">
        <v>8</v>
      </c>
      <c r="K4" s="29" t="e">
        <f>G4/E4</f>
        <v>#DIV/0!</v>
      </c>
      <c r="L4" s="29">
        <f>G4/F4</f>
        <v>1</v>
      </c>
      <c r="M4" s="29">
        <f>J4/H4</f>
        <v>1</v>
      </c>
      <c r="N4" s="29" t="e">
        <f>J4/I4</f>
        <v>#DIV/0!</v>
      </c>
    </row>
    <row r="5" spans="1:14">
      <c r="A5" s="30" t="s">
        <v>41</v>
      </c>
      <c r="B5" s="30" t="s">
        <v>44</v>
      </c>
      <c r="C5" s="30"/>
      <c r="D5" s="25" t="s">
        <v>43</v>
      </c>
      <c r="E5" s="26">
        <v>0</v>
      </c>
      <c r="F5" s="26">
        <v>7762563.2699999996</v>
      </c>
      <c r="G5" s="26">
        <v>2728679.26</v>
      </c>
      <c r="H5" s="31">
        <v>10</v>
      </c>
      <c r="I5" s="31">
        <v>0</v>
      </c>
      <c r="J5" s="32">
        <v>6</v>
      </c>
      <c r="K5" s="29" t="e">
        <f>G5/E5</f>
        <v>#DIV/0!</v>
      </c>
      <c r="L5" s="29">
        <f>G5/F5</f>
        <v>0.35151781249185232</v>
      </c>
      <c r="M5" s="29">
        <f>J5/H5</f>
        <v>0.6</v>
      </c>
      <c r="N5" s="29" t="e">
        <f>J5/I5</f>
        <v>#DIV/0!</v>
      </c>
    </row>
    <row r="6" spans="1:14">
      <c r="A6" s="30" t="s">
        <v>41</v>
      </c>
      <c r="B6" s="30" t="s">
        <v>45</v>
      </c>
      <c r="C6" s="30"/>
      <c r="D6" s="25" t="s">
        <v>43</v>
      </c>
      <c r="E6" s="26">
        <v>0</v>
      </c>
      <c r="F6" s="26">
        <v>13300000</v>
      </c>
      <c r="G6" s="26">
        <v>13300000</v>
      </c>
      <c r="H6" s="31">
        <v>4</v>
      </c>
      <c r="I6" s="31">
        <v>0</v>
      </c>
      <c r="J6" s="32">
        <v>4</v>
      </c>
      <c r="K6" s="29" t="e">
        <f>G6/E6</f>
        <v>#DIV/0!</v>
      </c>
      <c r="L6" s="29">
        <f>G6/F6</f>
        <v>1</v>
      </c>
      <c r="M6" s="29">
        <f>J6/H6</f>
        <v>1</v>
      </c>
      <c r="N6" s="29" t="e">
        <f>J6/I6</f>
        <v>#DIV/0!</v>
      </c>
    </row>
    <row r="7" spans="1:14">
      <c r="A7" s="30" t="s">
        <v>41</v>
      </c>
      <c r="B7" s="30" t="s">
        <v>46</v>
      </c>
      <c r="C7" s="30"/>
      <c r="D7" s="25" t="s">
        <v>43</v>
      </c>
      <c r="E7" s="26">
        <v>0</v>
      </c>
      <c r="F7" s="26">
        <v>17522266.059999999</v>
      </c>
      <c r="G7" s="26">
        <v>3838702.2</v>
      </c>
      <c r="H7" s="31">
        <v>29</v>
      </c>
      <c r="I7" s="31">
        <v>0</v>
      </c>
      <c r="J7" s="32">
        <v>29</v>
      </c>
      <c r="K7" s="29" t="e">
        <f t="shared" ref="K7:K36" si="0">G7/E7</f>
        <v>#DIV/0!</v>
      </c>
      <c r="L7" s="29">
        <f t="shared" ref="L7:L37" si="1">G7/F7</f>
        <v>0.2190756713118874</v>
      </c>
      <c r="M7" s="29">
        <f t="shared" ref="M7:M37" si="2">J7/H7</f>
        <v>1</v>
      </c>
      <c r="N7" s="29" t="e">
        <f t="shared" ref="N7:N36" si="3">J7/I7</f>
        <v>#DIV/0!</v>
      </c>
    </row>
    <row r="8" spans="1:14">
      <c r="A8" s="30" t="s">
        <v>41</v>
      </c>
      <c r="B8" s="30" t="s">
        <v>47</v>
      </c>
      <c r="C8" s="30"/>
      <c r="D8" s="25" t="s">
        <v>43</v>
      </c>
      <c r="E8" s="26">
        <v>0</v>
      </c>
      <c r="F8" s="26">
        <v>9882000</v>
      </c>
      <c r="G8" s="26">
        <v>9882000</v>
      </c>
      <c r="H8" s="31">
        <v>4</v>
      </c>
      <c r="I8" s="31">
        <v>0</v>
      </c>
      <c r="J8" s="32">
        <v>4</v>
      </c>
      <c r="K8" s="29" t="e">
        <f t="shared" si="0"/>
        <v>#DIV/0!</v>
      </c>
      <c r="L8" s="29">
        <f t="shared" si="1"/>
        <v>1</v>
      </c>
      <c r="M8" s="29">
        <f t="shared" si="2"/>
        <v>1</v>
      </c>
      <c r="N8" s="29" t="e">
        <f t="shared" si="3"/>
        <v>#DIV/0!</v>
      </c>
    </row>
    <row r="9" spans="1:14">
      <c r="A9" s="30" t="s">
        <v>41</v>
      </c>
      <c r="B9" s="30" t="s">
        <v>48</v>
      </c>
      <c r="C9" s="30"/>
      <c r="D9" s="25" t="s">
        <v>43</v>
      </c>
      <c r="E9" s="26">
        <v>0</v>
      </c>
      <c r="F9" s="26">
        <v>89025437.969999999</v>
      </c>
      <c r="G9" s="26">
        <f>2018017.93+8690657.18+2251054.88</f>
        <v>12959729.989999998</v>
      </c>
      <c r="H9" s="31">
        <v>23</v>
      </c>
      <c r="I9" s="31">
        <v>0</v>
      </c>
      <c r="J9" s="32">
        <v>29</v>
      </c>
      <c r="K9" s="29" t="e">
        <f t="shared" si="0"/>
        <v>#DIV/0!</v>
      </c>
      <c r="L9" s="29">
        <f t="shared" si="1"/>
        <v>0.14557333595333952</v>
      </c>
      <c r="M9" s="29">
        <f t="shared" si="2"/>
        <v>1.2608695652173914</v>
      </c>
      <c r="N9" s="29" t="e">
        <f t="shared" si="3"/>
        <v>#DIV/0!</v>
      </c>
    </row>
    <row r="10" spans="1:14">
      <c r="A10" s="30" t="s">
        <v>41</v>
      </c>
      <c r="B10" s="30" t="s">
        <v>49</v>
      </c>
      <c r="C10" s="30"/>
      <c r="D10" s="25" t="s">
        <v>43</v>
      </c>
      <c r="E10" s="26">
        <v>0</v>
      </c>
      <c r="F10" s="26">
        <v>7137000</v>
      </c>
      <c r="G10" s="26">
        <v>7010653.79</v>
      </c>
      <c r="H10" s="31">
        <v>69</v>
      </c>
      <c r="I10" s="31">
        <v>0</v>
      </c>
      <c r="J10" s="32">
        <v>69</v>
      </c>
      <c r="K10" s="29" t="e">
        <f t="shared" si="0"/>
        <v>#DIV/0!</v>
      </c>
      <c r="L10" s="29">
        <f t="shared" si="1"/>
        <v>0.98229701415160431</v>
      </c>
      <c r="M10" s="29">
        <f t="shared" si="2"/>
        <v>1</v>
      </c>
      <c r="N10" s="29" t="e">
        <f t="shared" si="3"/>
        <v>#DIV/0!</v>
      </c>
    </row>
    <row r="11" spans="1:14">
      <c r="A11" s="30" t="s">
        <v>41</v>
      </c>
      <c r="B11" s="30" t="s">
        <v>50</v>
      </c>
      <c r="C11" s="30"/>
      <c r="D11" s="25" t="s">
        <v>43</v>
      </c>
      <c r="E11" s="26">
        <v>0</v>
      </c>
      <c r="F11" s="26">
        <v>3211200</v>
      </c>
      <c r="G11" s="26">
        <v>3210283.44</v>
      </c>
      <c r="H11" s="31">
        <v>35</v>
      </c>
      <c r="I11" s="31">
        <v>0</v>
      </c>
      <c r="J11" s="32">
        <v>35</v>
      </c>
      <c r="K11" s="29" t="e">
        <f t="shared" si="0"/>
        <v>#DIV/0!</v>
      </c>
      <c r="L11" s="29">
        <f t="shared" si="1"/>
        <v>0.99971457399103136</v>
      </c>
      <c r="M11" s="29">
        <f t="shared" si="2"/>
        <v>1</v>
      </c>
      <c r="N11" s="29" t="e">
        <f t="shared" si="3"/>
        <v>#DIV/0!</v>
      </c>
    </row>
    <row r="12" spans="1:14">
      <c r="A12" s="30" t="s">
        <v>41</v>
      </c>
      <c r="B12" s="30" t="s">
        <v>51</v>
      </c>
      <c r="C12" s="30"/>
      <c r="D12" s="25" t="s">
        <v>43</v>
      </c>
      <c r="E12" s="26">
        <v>0</v>
      </c>
      <c r="F12" s="26">
        <v>522799.99</v>
      </c>
      <c r="G12" s="26">
        <v>522799.99</v>
      </c>
      <c r="H12" s="31">
        <v>41</v>
      </c>
      <c r="I12" s="31">
        <v>0</v>
      </c>
      <c r="J12" s="32">
        <v>41</v>
      </c>
      <c r="K12" s="29" t="e">
        <f t="shared" si="0"/>
        <v>#DIV/0!</v>
      </c>
      <c r="L12" s="29">
        <f t="shared" si="1"/>
        <v>1</v>
      </c>
      <c r="M12" s="29">
        <f t="shared" si="2"/>
        <v>1</v>
      </c>
      <c r="N12" s="29" t="e">
        <f t="shared" si="3"/>
        <v>#DIV/0!</v>
      </c>
    </row>
    <row r="13" spans="1:14">
      <c r="A13" s="30" t="s">
        <v>41</v>
      </c>
      <c r="B13" s="30" t="s">
        <v>52</v>
      </c>
      <c r="C13" s="30"/>
      <c r="D13" s="25" t="s">
        <v>43</v>
      </c>
      <c r="E13" s="26">
        <v>0</v>
      </c>
      <c r="F13" s="26">
        <v>3080000</v>
      </c>
      <c r="G13" s="26">
        <v>3080000</v>
      </c>
      <c r="H13" s="31">
        <v>75</v>
      </c>
      <c r="I13" s="31">
        <v>0</v>
      </c>
      <c r="J13" s="32">
        <v>75</v>
      </c>
      <c r="K13" s="29" t="e">
        <f t="shared" si="0"/>
        <v>#DIV/0!</v>
      </c>
      <c r="L13" s="29">
        <f t="shared" si="1"/>
        <v>1</v>
      </c>
      <c r="M13" s="29">
        <f t="shared" si="2"/>
        <v>1</v>
      </c>
      <c r="N13" s="29" t="e">
        <f t="shared" si="3"/>
        <v>#DIV/0!</v>
      </c>
    </row>
    <row r="14" spans="1:14">
      <c r="A14" s="30" t="s">
        <v>41</v>
      </c>
      <c r="B14" s="30" t="s">
        <v>53</v>
      </c>
      <c r="C14" s="30"/>
      <c r="D14" s="25" t="s">
        <v>43</v>
      </c>
      <c r="E14" s="26">
        <v>0</v>
      </c>
      <c r="F14" s="26">
        <v>10129535</v>
      </c>
      <c r="G14" s="26">
        <v>1029535</v>
      </c>
      <c r="H14" s="31">
        <v>3</v>
      </c>
      <c r="I14" s="31">
        <v>0</v>
      </c>
      <c r="J14" s="32">
        <v>3</v>
      </c>
      <c r="K14" s="29" t="e">
        <f>G14/E14</f>
        <v>#DIV/0!</v>
      </c>
      <c r="L14" s="29">
        <f>G14/F14</f>
        <v>0.10163694582229095</v>
      </c>
      <c r="M14" s="29">
        <f>J14/H14</f>
        <v>1</v>
      </c>
      <c r="N14" s="29" t="e">
        <f>J14/I14</f>
        <v>#DIV/0!</v>
      </c>
    </row>
    <row r="15" spans="1:14">
      <c r="A15" s="30" t="s">
        <v>41</v>
      </c>
      <c r="B15" s="30" t="s">
        <v>54</v>
      </c>
      <c r="C15" s="30"/>
      <c r="D15" s="25" t="s">
        <v>43</v>
      </c>
      <c r="E15" s="26">
        <v>0</v>
      </c>
      <c r="F15" s="26">
        <v>4147500</v>
      </c>
      <c r="G15" s="33">
        <v>4147500</v>
      </c>
      <c r="H15" s="34">
        <v>4</v>
      </c>
      <c r="I15" s="31">
        <v>0</v>
      </c>
      <c r="J15" s="32">
        <v>4</v>
      </c>
      <c r="K15" s="29" t="e">
        <f>G15/E15</f>
        <v>#DIV/0!</v>
      </c>
      <c r="L15" s="29">
        <f>G15/F15</f>
        <v>1</v>
      </c>
      <c r="M15" s="29">
        <f>J15/H15</f>
        <v>1</v>
      </c>
      <c r="N15" s="29" t="e">
        <f>J15/I15</f>
        <v>#DIV/0!</v>
      </c>
    </row>
    <row r="16" spans="1:14">
      <c r="A16" s="30" t="s">
        <v>55</v>
      </c>
      <c r="B16" s="30" t="s">
        <v>56</v>
      </c>
      <c r="C16" s="30"/>
      <c r="D16" s="25" t="s">
        <v>57</v>
      </c>
      <c r="E16" s="26">
        <v>0</v>
      </c>
      <c r="F16" s="26">
        <v>3000000</v>
      </c>
      <c r="G16" s="26">
        <v>3000000</v>
      </c>
      <c r="H16" s="31">
        <v>3</v>
      </c>
      <c r="I16" s="31">
        <v>2</v>
      </c>
      <c r="J16" s="32">
        <v>2</v>
      </c>
      <c r="K16" s="29" t="e">
        <f>G16/E16</f>
        <v>#DIV/0!</v>
      </c>
      <c r="L16" s="29">
        <f>G16/F16</f>
        <v>1</v>
      </c>
      <c r="M16" s="29">
        <f>J16/H16</f>
        <v>0.66666666666666663</v>
      </c>
      <c r="N16" s="29">
        <f>J16/I16</f>
        <v>1</v>
      </c>
    </row>
    <row r="17" spans="1:14">
      <c r="A17" s="30" t="s">
        <v>58</v>
      </c>
      <c r="B17" s="30" t="s">
        <v>59</v>
      </c>
      <c r="C17" s="31"/>
      <c r="D17" s="35" t="s">
        <v>60</v>
      </c>
      <c r="E17" s="26">
        <v>0</v>
      </c>
      <c r="F17" s="26">
        <v>3000000</v>
      </c>
      <c r="G17" s="26">
        <v>3000000</v>
      </c>
      <c r="H17" s="31">
        <v>273</v>
      </c>
      <c r="I17" s="31">
        <v>910</v>
      </c>
      <c r="J17" s="32">
        <v>910</v>
      </c>
      <c r="K17" s="29" t="e">
        <f>G17/E17</f>
        <v>#DIV/0!</v>
      </c>
      <c r="L17" s="29">
        <f>G17/F17</f>
        <v>1</v>
      </c>
      <c r="M17" s="29">
        <f>J17/H17</f>
        <v>3.3333333333333335</v>
      </c>
      <c r="N17" s="29">
        <f>J17/I17</f>
        <v>1</v>
      </c>
    </row>
    <row r="18" spans="1:14">
      <c r="A18" s="36" t="s">
        <v>61</v>
      </c>
      <c r="B18" s="30" t="s">
        <v>62</v>
      </c>
      <c r="C18" s="31"/>
      <c r="D18" s="35" t="s">
        <v>63</v>
      </c>
      <c r="E18" s="26">
        <v>0</v>
      </c>
      <c r="F18" s="26">
        <v>2000000</v>
      </c>
      <c r="G18" s="26">
        <v>2000000</v>
      </c>
      <c r="H18" s="31">
        <v>0</v>
      </c>
      <c r="I18" s="31">
        <v>319</v>
      </c>
      <c r="J18" s="32">
        <v>319</v>
      </c>
      <c r="K18" s="29" t="e">
        <f>G18/E18</f>
        <v>#DIV/0!</v>
      </c>
      <c r="L18" s="29">
        <f>G18/F18</f>
        <v>1</v>
      </c>
      <c r="M18" s="29" t="e">
        <f>J18/H18</f>
        <v>#DIV/0!</v>
      </c>
      <c r="N18" s="29">
        <f>J18/I18</f>
        <v>1</v>
      </c>
    </row>
    <row r="19" spans="1:14">
      <c r="A19" s="30" t="s">
        <v>64</v>
      </c>
      <c r="B19" s="30" t="s">
        <v>65</v>
      </c>
      <c r="C19" s="31"/>
      <c r="D19" s="37" t="s">
        <v>66</v>
      </c>
      <c r="E19" s="26">
        <v>0</v>
      </c>
      <c r="F19" s="26">
        <v>0</v>
      </c>
      <c r="G19" s="26">
        <v>0</v>
      </c>
      <c r="H19" s="31">
        <v>0</v>
      </c>
      <c r="I19" s="31">
        <v>0</v>
      </c>
      <c r="J19" s="32">
        <v>0</v>
      </c>
      <c r="K19" s="29" t="e">
        <f t="shared" si="0"/>
        <v>#DIV/0!</v>
      </c>
      <c r="L19" s="29" t="e">
        <f t="shared" si="1"/>
        <v>#DIV/0!</v>
      </c>
      <c r="M19" s="29" t="e">
        <f t="shared" si="2"/>
        <v>#DIV/0!</v>
      </c>
      <c r="N19" s="29" t="e">
        <f t="shared" si="3"/>
        <v>#DIV/0!</v>
      </c>
    </row>
    <row r="20" spans="1:14">
      <c r="A20" s="30" t="s">
        <v>64</v>
      </c>
      <c r="B20" s="30" t="s">
        <v>67</v>
      </c>
      <c r="C20" s="31"/>
      <c r="D20" s="37" t="s">
        <v>66</v>
      </c>
      <c r="E20" s="26">
        <v>0</v>
      </c>
      <c r="F20" s="26">
        <v>0</v>
      </c>
      <c r="G20" s="26">
        <v>0</v>
      </c>
      <c r="H20" s="31">
        <v>0</v>
      </c>
      <c r="I20" s="31">
        <v>0</v>
      </c>
      <c r="J20" s="32">
        <v>0</v>
      </c>
      <c r="K20" s="29" t="e">
        <f t="shared" si="0"/>
        <v>#DIV/0!</v>
      </c>
      <c r="L20" s="29" t="e">
        <f t="shared" si="1"/>
        <v>#DIV/0!</v>
      </c>
      <c r="M20" s="29" t="e">
        <f t="shared" si="2"/>
        <v>#DIV/0!</v>
      </c>
      <c r="N20" s="29" t="e">
        <f t="shared" si="3"/>
        <v>#DIV/0!</v>
      </c>
    </row>
    <row r="21" spans="1:14">
      <c r="A21" s="30" t="s">
        <v>64</v>
      </c>
      <c r="B21" s="30" t="s">
        <v>68</v>
      </c>
      <c r="C21" s="31"/>
      <c r="D21" s="37" t="s">
        <v>66</v>
      </c>
      <c r="E21" s="26">
        <v>0</v>
      </c>
      <c r="F21" s="26">
        <v>0</v>
      </c>
      <c r="G21" s="26">
        <v>0</v>
      </c>
      <c r="H21" s="31">
        <v>0</v>
      </c>
      <c r="I21" s="31">
        <v>0</v>
      </c>
      <c r="J21" s="32">
        <v>0</v>
      </c>
      <c r="K21" s="29" t="e">
        <f t="shared" si="0"/>
        <v>#DIV/0!</v>
      </c>
      <c r="L21" s="29" t="e">
        <f t="shared" si="1"/>
        <v>#DIV/0!</v>
      </c>
      <c r="M21" s="29" t="e">
        <f t="shared" si="2"/>
        <v>#DIV/0!</v>
      </c>
      <c r="N21" s="29" t="e">
        <f t="shared" si="3"/>
        <v>#DIV/0!</v>
      </c>
    </row>
    <row r="22" spans="1:14">
      <c r="A22" s="30" t="s">
        <v>64</v>
      </c>
      <c r="B22" s="30" t="s">
        <v>69</v>
      </c>
      <c r="C22" s="31"/>
      <c r="D22" s="37" t="s">
        <v>66</v>
      </c>
      <c r="E22" s="26">
        <v>0</v>
      </c>
      <c r="F22" s="26">
        <v>0</v>
      </c>
      <c r="G22" s="26">
        <v>0</v>
      </c>
      <c r="H22" s="31">
        <v>0</v>
      </c>
      <c r="I22" s="31">
        <v>0</v>
      </c>
      <c r="J22" s="32">
        <v>0</v>
      </c>
      <c r="K22" s="29" t="e">
        <f t="shared" si="0"/>
        <v>#DIV/0!</v>
      </c>
      <c r="L22" s="29" t="e">
        <f t="shared" si="1"/>
        <v>#DIV/0!</v>
      </c>
      <c r="M22" s="29" t="e">
        <f t="shared" si="2"/>
        <v>#DIV/0!</v>
      </c>
      <c r="N22" s="29" t="e">
        <f t="shared" si="3"/>
        <v>#DIV/0!</v>
      </c>
    </row>
    <row r="23" spans="1:14">
      <c r="A23" s="30" t="s">
        <v>64</v>
      </c>
      <c r="B23" s="30" t="s">
        <v>70</v>
      </c>
      <c r="C23" s="31"/>
      <c r="D23" s="37" t="s">
        <v>66</v>
      </c>
      <c r="E23" s="26">
        <v>0</v>
      </c>
      <c r="F23" s="26">
        <v>0</v>
      </c>
      <c r="G23" s="26">
        <v>0</v>
      </c>
      <c r="H23" s="31">
        <v>0</v>
      </c>
      <c r="I23" s="31">
        <v>0</v>
      </c>
      <c r="J23" s="32">
        <v>0</v>
      </c>
      <c r="K23" s="29" t="e">
        <f t="shared" si="0"/>
        <v>#DIV/0!</v>
      </c>
      <c r="L23" s="29" t="e">
        <f t="shared" si="1"/>
        <v>#DIV/0!</v>
      </c>
      <c r="M23" s="29" t="e">
        <f t="shared" si="2"/>
        <v>#DIV/0!</v>
      </c>
      <c r="N23" s="29" t="e">
        <f t="shared" si="3"/>
        <v>#DIV/0!</v>
      </c>
    </row>
    <row r="24" spans="1:14">
      <c r="A24" s="30" t="s">
        <v>41</v>
      </c>
      <c r="B24" s="30" t="s">
        <v>71</v>
      </c>
      <c r="C24" s="31"/>
      <c r="D24" s="25" t="s">
        <v>43</v>
      </c>
      <c r="E24" s="26">
        <v>0</v>
      </c>
      <c r="F24" s="26">
        <v>4809718.51</v>
      </c>
      <c r="G24" s="26">
        <v>4200476.51</v>
      </c>
      <c r="H24" s="31">
        <v>0</v>
      </c>
      <c r="I24" s="31">
        <v>6</v>
      </c>
      <c r="J24" s="32">
        <v>6</v>
      </c>
      <c r="K24" s="29" t="e">
        <f t="shared" si="0"/>
        <v>#DIV/0!</v>
      </c>
      <c r="L24" s="29">
        <f t="shared" si="1"/>
        <v>0.87333104863968436</v>
      </c>
      <c r="M24" s="29" t="e">
        <f t="shared" si="2"/>
        <v>#DIV/0!</v>
      </c>
      <c r="N24" s="29">
        <f t="shared" si="3"/>
        <v>1</v>
      </c>
    </row>
    <row r="25" spans="1:14">
      <c r="A25" s="30" t="s">
        <v>72</v>
      </c>
      <c r="B25" s="30" t="s">
        <v>73</v>
      </c>
      <c r="C25" s="31"/>
      <c r="D25" s="25" t="s">
        <v>43</v>
      </c>
      <c r="E25" s="26">
        <v>0</v>
      </c>
      <c r="F25" s="26">
        <v>0</v>
      </c>
      <c r="G25" s="26">
        <v>0</v>
      </c>
      <c r="H25" s="31">
        <v>0</v>
      </c>
      <c r="I25" s="31">
        <v>0</v>
      </c>
      <c r="J25" s="32">
        <v>0</v>
      </c>
      <c r="K25" s="29" t="e">
        <f t="shared" si="0"/>
        <v>#DIV/0!</v>
      </c>
      <c r="L25" s="29" t="e">
        <f t="shared" si="1"/>
        <v>#DIV/0!</v>
      </c>
      <c r="M25" s="29" t="e">
        <f t="shared" si="2"/>
        <v>#DIV/0!</v>
      </c>
      <c r="N25" s="29" t="e">
        <f t="shared" si="3"/>
        <v>#DIV/0!</v>
      </c>
    </row>
    <row r="26" spans="1:14">
      <c r="A26" s="30" t="s">
        <v>72</v>
      </c>
      <c r="B26" s="30" t="s">
        <v>74</v>
      </c>
      <c r="C26" s="31"/>
      <c r="D26" s="25" t="s">
        <v>43</v>
      </c>
      <c r="E26" s="26">
        <v>0</v>
      </c>
      <c r="F26" s="26">
        <v>532996.80000000005</v>
      </c>
      <c r="G26" s="26">
        <v>532996.80000000005</v>
      </c>
      <c r="H26" s="31">
        <v>2</v>
      </c>
      <c r="I26" s="31">
        <v>0</v>
      </c>
      <c r="J26" s="32">
        <v>2</v>
      </c>
      <c r="K26" s="29" t="e">
        <f t="shared" si="0"/>
        <v>#DIV/0!</v>
      </c>
      <c r="L26" s="29">
        <f t="shared" si="1"/>
        <v>1</v>
      </c>
      <c r="M26" s="29">
        <f t="shared" si="2"/>
        <v>1</v>
      </c>
      <c r="N26" s="29" t="e">
        <f t="shared" si="3"/>
        <v>#DIV/0!</v>
      </c>
    </row>
    <row r="27" spans="1:14">
      <c r="A27" s="30" t="s">
        <v>72</v>
      </c>
      <c r="B27" s="30" t="s">
        <v>65</v>
      </c>
      <c r="C27" s="31"/>
      <c r="D27" s="25" t="s">
        <v>43</v>
      </c>
      <c r="E27" s="26">
        <v>0</v>
      </c>
      <c r="F27" s="26">
        <v>0</v>
      </c>
      <c r="G27" s="26">
        <v>0</v>
      </c>
      <c r="H27" s="31">
        <v>0</v>
      </c>
      <c r="I27" s="31">
        <v>0</v>
      </c>
      <c r="J27" s="32">
        <v>0</v>
      </c>
      <c r="K27" s="29" t="e">
        <f t="shared" si="0"/>
        <v>#DIV/0!</v>
      </c>
      <c r="L27" s="29" t="e">
        <f t="shared" si="1"/>
        <v>#DIV/0!</v>
      </c>
      <c r="M27" s="29" t="e">
        <f t="shared" si="2"/>
        <v>#DIV/0!</v>
      </c>
      <c r="N27" s="29" t="e">
        <f t="shared" si="3"/>
        <v>#DIV/0!</v>
      </c>
    </row>
    <row r="28" spans="1:14">
      <c r="A28" s="30" t="s">
        <v>72</v>
      </c>
      <c r="B28" s="30" t="s">
        <v>75</v>
      </c>
      <c r="C28" s="31"/>
      <c r="D28" s="25" t="s">
        <v>43</v>
      </c>
      <c r="E28" s="26">
        <v>0</v>
      </c>
      <c r="F28" s="26">
        <v>0</v>
      </c>
      <c r="G28" s="26">
        <v>0</v>
      </c>
      <c r="H28" s="31">
        <v>0</v>
      </c>
      <c r="I28" s="31">
        <v>0</v>
      </c>
      <c r="J28" s="32">
        <v>0</v>
      </c>
      <c r="K28" s="29" t="e">
        <f t="shared" si="0"/>
        <v>#DIV/0!</v>
      </c>
      <c r="L28" s="29" t="e">
        <f t="shared" si="1"/>
        <v>#DIV/0!</v>
      </c>
      <c r="M28" s="29" t="e">
        <f t="shared" si="2"/>
        <v>#DIV/0!</v>
      </c>
      <c r="N28" s="29" t="e">
        <f t="shared" si="3"/>
        <v>#DIV/0!</v>
      </c>
    </row>
    <row r="29" spans="1:14">
      <c r="A29" s="30" t="s">
        <v>72</v>
      </c>
      <c r="B29" s="30" t="s">
        <v>76</v>
      </c>
      <c r="C29" s="31"/>
      <c r="D29" s="25" t="s">
        <v>43</v>
      </c>
      <c r="E29" s="26">
        <v>0</v>
      </c>
      <c r="F29" s="26">
        <v>0</v>
      </c>
      <c r="G29" s="26">
        <v>0</v>
      </c>
      <c r="H29" s="31">
        <v>0</v>
      </c>
      <c r="I29" s="31">
        <v>0</v>
      </c>
      <c r="J29" s="32">
        <v>0</v>
      </c>
      <c r="K29" s="29" t="e">
        <f t="shared" si="0"/>
        <v>#DIV/0!</v>
      </c>
      <c r="L29" s="29" t="e">
        <f t="shared" si="1"/>
        <v>#DIV/0!</v>
      </c>
      <c r="M29" s="29" t="e">
        <f t="shared" si="2"/>
        <v>#DIV/0!</v>
      </c>
      <c r="N29" s="29" t="e">
        <f t="shared" si="3"/>
        <v>#DIV/0!</v>
      </c>
    </row>
    <row r="30" spans="1:14">
      <c r="A30" s="30" t="s">
        <v>55</v>
      </c>
      <c r="B30" s="30" t="s">
        <v>77</v>
      </c>
      <c r="C30" s="31"/>
      <c r="D30" s="25" t="s">
        <v>57</v>
      </c>
      <c r="E30" s="26">
        <v>0</v>
      </c>
      <c r="F30" s="26">
        <v>0</v>
      </c>
      <c r="G30" s="26">
        <v>0</v>
      </c>
      <c r="H30" s="34">
        <v>20</v>
      </c>
      <c r="I30" s="31">
        <v>79</v>
      </c>
      <c r="J30" s="32">
        <v>0</v>
      </c>
      <c r="K30" s="29" t="e">
        <f t="shared" si="0"/>
        <v>#DIV/0!</v>
      </c>
      <c r="L30" s="29" t="e">
        <f t="shared" si="1"/>
        <v>#DIV/0!</v>
      </c>
      <c r="M30" s="29">
        <f t="shared" si="2"/>
        <v>0</v>
      </c>
      <c r="N30" s="29">
        <f t="shared" si="3"/>
        <v>0</v>
      </c>
    </row>
    <row r="31" spans="1:14">
      <c r="A31" s="38" t="s">
        <v>55</v>
      </c>
      <c r="B31" s="30" t="s">
        <v>78</v>
      </c>
      <c r="C31" s="31"/>
      <c r="D31" s="25" t="s">
        <v>79</v>
      </c>
      <c r="E31" s="26">
        <v>0</v>
      </c>
      <c r="F31" s="26">
        <v>2099600</v>
      </c>
      <c r="G31" s="26">
        <v>1670830</v>
      </c>
      <c r="H31" s="39">
        <v>1</v>
      </c>
      <c r="I31" s="31">
        <v>2</v>
      </c>
      <c r="J31" s="32">
        <v>2</v>
      </c>
      <c r="K31" s="29" t="e">
        <f t="shared" si="0"/>
        <v>#DIV/0!</v>
      </c>
      <c r="L31" s="29">
        <f t="shared" si="1"/>
        <v>0.79578491141169749</v>
      </c>
      <c r="M31" s="29">
        <f t="shared" si="2"/>
        <v>2</v>
      </c>
      <c r="N31" s="29">
        <f t="shared" si="3"/>
        <v>1</v>
      </c>
    </row>
    <row r="32" spans="1:14">
      <c r="A32" s="38" t="s">
        <v>55</v>
      </c>
      <c r="B32" s="30" t="s">
        <v>80</v>
      </c>
      <c r="C32" s="31"/>
      <c r="D32" s="25" t="s">
        <v>79</v>
      </c>
      <c r="E32" s="26">
        <v>0</v>
      </c>
      <c r="F32" s="26">
        <v>1000000</v>
      </c>
      <c r="G32" s="26">
        <v>500000</v>
      </c>
      <c r="H32" s="31">
        <v>2</v>
      </c>
      <c r="I32" s="31">
        <v>1</v>
      </c>
      <c r="J32" s="32">
        <v>1</v>
      </c>
      <c r="K32" s="29" t="e">
        <f t="shared" si="0"/>
        <v>#DIV/0!</v>
      </c>
      <c r="L32" s="29">
        <f t="shared" si="1"/>
        <v>0.5</v>
      </c>
      <c r="M32" s="29">
        <f t="shared" si="2"/>
        <v>0.5</v>
      </c>
      <c r="N32" s="29">
        <f t="shared" si="3"/>
        <v>1</v>
      </c>
    </row>
    <row r="33" spans="1:14">
      <c r="A33" s="30" t="s">
        <v>41</v>
      </c>
      <c r="B33" s="30" t="s">
        <v>81</v>
      </c>
      <c r="C33" s="31"/>
      <c r="D33" s="25" t="s">
        <v>43</v>
      </c>
      <c r="E33" s="26">
        <v>0</v>
      </c>
      <c r="F33" s="26">
        <v>1400000</v>
      </c>
      <c r="G33" s="26">
        <v>0</v>
      </c>
      <c r="H33" s="31">
        <v>1</v>
      </c>
      <c r="I33" s="31">
        <v>0</v>
      </c>
      <c r="J33" s="32">
        <v>0</v>
      </c>
      <c r="K33" s="29" t="e">
        <f t="shared" si="0"/>
        <v>#DIV/0!</v>
      </c>
      <c r="L33" s="29">
        <f t="shared" si="1"/>
        <v>0</v>
      </c>
      <c r="M33" s="29">
        <f t="shared" si="2"/>
        <v>0</v>
      </c>
      <c r="N33" s="29" t="e">
        <f t="shared" si="3"/>
        <v>#DIV/0!</v>
      </c>
    </row>
    <row r="34" spans="1:14">
      <c r="A34" s="38" t="s">
        <v>55</v>
      </c>
      <c r="B34" s="30" t="s">
        <v>82</v>
      </c>
      <c r="C34" s="31"/>
      <c r="D34" s="25" t="s">
        <v>57</v>
      </c>
      <c r="E34" s="26">
        <v>0</v>
      </c>
      <c r="F34" s="26">
        <v>600000</v>
      </c>
      <c r="G34" s="26">
        <v>600000</v>
      </c>
      <c r="H34" s="31">
        <v>2</v>
      </c>
      <c r="I34" s="31">
        <v>2</v>
      </c>
      <c r="J34" s="32">
        <v>2</v>
      </c>
      <c r="K34" s="29" t="e">
        <f t="shared" si="0"/>
        <v>#DIV/0!</v>
      </c>
      <c r="L34" s="29">
        <f t="shared" si="1"/>
        <v>1</v>
      </c>
      <c r="M34" s="29">
        <f t="shared" si="2"/>
        <v>1</v>
      </c>
      <c r="N34" s="29">
        <f t="shared" si="3"/>
        <v>1</v>
      </c>
    </row>
    <row r="35" spans="1:14">
      <c r="A35" s="30" t="s">
        <v>55</v>
      </c>
      <c r="B35" s="30" t="s">
        <v>83</v>
      </c>
      <c r="C35" s="31"/>
      <c r="D35" s="25" t="s">
        <v>57</v>
      </c>
      <c r="E35" s="26">
        <v>0</v>
      </c>
      <c r="F35" s="26">
        <v>400000</v>
      </c>
      <c r="G35" s="26">
        <v>400000</v>
      </c>
      <c r="H35" s="31">
        <v>420</v>
      </c>
      <c r="I35" s="31">
        <v>409</v>
      </c>
      <c r="J35" s="32">
        <v>250</v>
      </c>
      <c r="K35" s="29" t="e">
        <f t="shared" si="0"/>
        <v>#DIV/0!</v>
      </c>
      <c r="L35" s="29">
        <f t="shared" si="1"/>
        <v>1</v>
      </c>
      <c r="M35" s="29">
        <f t="shared" si="2"/>
        <v>0.59523809523809523</v>
      </c>
      <c r="N35" s="29">
        <f t="shared" si="3"/>
        <v>0.61124694376528121</v>
      </c>
    </row>
    <row r="36" spans="1:14" ht="33.75">
      <c r="A36" s="30" t="s">
        <v>41</v>
      </c>
      <c r="B36" s="40" t="s">
        <v>84</v>
      </c>
      <c r="C36" s="31"/>
      <c r="D36" s="25" t="s">
        <v>43</v>
      </c>
      <c r="E36" s="26">
        <v>0</v>
      </c>
      <c r="F36" s="26">
        <v>1298000</v>
      </c>
      <c r="G36" s="26">
        <v>1298000</v>
      </c>
      <c r="H36" s="31">
        <v>1</v>
      </c>
      <c r="I36" s="31">
        <v>0</v>
      </c>
      <c r="J36" s="32">
        <v>1</v>
      </c>
      <c r="K36" s="29" t="e">
        <f t="shared" si="0"/>
        <v>#DIV/0!</v>
      </c>
      <c r="L36" s="29">
        <f t="shared" si="1"/>
        <v>1</v>
      </c>
      <c r="M36" s="29">
        <f t="shared" si="2"/>
        <v>1</v>
      </c>
      <c r="N36" s="29" t="e">
        <f t="shared" si="3"/>
        <v>#DIV/0!</v>
      </c>
    </row>
    <row r="37" spans="1:14">
      <c r="A37" s="41" t="s">
        <v>41</v>
      </c>
      <c r="B37" s="42" t="s">
        <v>85</v>
      </c>
      <c r="C37" s="43"/>
      <c r="D37" s="44" t="s">
        <v>43</v>
      </c>
      <c r="E37" s="45">
        <v>0</v>
      </c>
      <c r="F37" s="45">
        <v>16218317.109999999</v>
      </c>
      <c r="G37" s="45">
        <v>16218317.109999999</v>
      </c>
      <c r="H37" s="43">
        <v>2</v>
      </c>
      <c r="I37" s="43">
        <v>0</v>
      </c>
      <c r="J37" s="46">
        <v>2</v>
      </c>
      <c r="K37" s="47" t="e">
        <f>G37/E37</f>
        <v>#DIV/0!</v>
      </c>
      <c r="L37" s="47">
        <f t="shared" si="1"/>
        <v>1</v>
      </c>
      <c r="M37" s="47">
        <f t="shared" si="2"/>
        <v>1</v>
      </c>
      <c r="N37" s="47" t="e">
        <f>J37/I37</f>
        <v>#DIV/0!</v>
      </c>
    </row>
    <row r="39" spans="1:14">
      <c r="A39" s="31" t="s">
        <v>86</v>
      </c>
      <c r="B39" s="31"/>
      <c r="C39" s="31"/>
      <c r="D39" s="48"/>
    </row>
  </sheetData>
  <sheetProtection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11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2017-03-30T22:21:48Z</cp:lastPrinted>
  <dcterms:created xsi:type="dcterms:W3CDTF">2014-10-22T05:35:08Z</dcterms:created>
  <dcterms:modified xsi:type="dcterms:W3CDTF">2021-02-22T19:53:10Z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