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TEWAY\Desktop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42" i="5" s="1"/>
  <c r="D25" i="5"/>
  <c r="D16" i="5"/>
  <c r="D6" i="5"/>
  <c r="C42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5" i="6"/>
  <c r="H34" i="6"/>
  <c r="H25" i="6"/>
  <c r="H24" i="6"/>
  <c r="H21" i="6"/>
  <c r="H18" i="6"/>
  <c r="H17" i="6"/>
  <c r="H16" i="6"/>
  <c r="H15" i="6"/>
  <c r="H12" i="6"/>
  <c r="H11" i="6"/>
  <c r="H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H36" i="6" s="1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E24" i="6"/>
  <c r="E22" i="6"/>
  <c r="H22" i="6" s="1"/>
  <c r="E21" i="6"/>
  <c r="E20" i="6"/>
  <c r="H20" i="6" s="1"/>
  <c r="E19" i="6"/>
  <c r="H19" i="6" s="1"/>
  <c r="E18" i="6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E43" i="6" s="1"/>
  <c r="C33" i="6"/>
  <c r="C23" i="6"/>
  <c r="C13" i="6"/>
  <c r="C5" i="6"/>
  <c r="G42" i="5" l="1"/>
  <c r="F42" i="5"/>
  <c r="E16" i="8"/>
  <c r="H6" i="8"/>
  <c r="H43" i="6"/>
  <c r="E33" i="6"/>
  <c r="H33" i="6" s="1"/>
  <c r="E23" i="6"/>
  <c r="H23" i="6" s="1"/>
  <c r="C77" i="6"/>
  <c r="G77" i="6"/>
  <c r="F77" i="6"/>
  <c r="E13" i="6"/>
  <c r="H13" i="6" s="1"/>
  <c r="D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<sst xmlns="http://schemas.openxmlformats.org/spreadsheetml/2006/main" count="199" uniqueCount="141">
  <si>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</si>
  <si>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</si>
  <si>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</si>
  <si>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</si>
  <si>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</si>
  <si>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</si>
  <si>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</si>
  <si>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</si>
  <si>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</si>
  <si>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</si>
  <si>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</si>
  <si>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</si>
  <si>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</si>
  <si>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</si>
  <si>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</si>
  <si>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</si>
  <si>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</si>
  <si>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</si>
  <si>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</si>
  <si>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</si>
  <si>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</si>
  <si>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</si>
  <si>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</si>
  <si>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</si>
  <si>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</si>
  <si>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</si>
  <si>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</si>
  <si>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</si>
  <si>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</si>
  <si>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</si>
  <si>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</si>
  <si>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</si>
  <si>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</si>
  <si>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</si>
  <si>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</si>
  <si>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</si>
  <si>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</si>
  <si>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</si>
  <si>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</si>
  <si>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</si>
  <si>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</si>
  <si>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</si>
  <si>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</si>
  <si>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</si>
  <si>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</si>
  <si>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</si>
  <si>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</si>
  <si>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</si>
  <si>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</si>
  <si>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</si>
  <si>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</si>
  <si>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</si>
  <si>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</si>
  <si>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</si>
  <si>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</si>
  <si>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</si>
  <si>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</si>
  <si>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</si>
  <si>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</si>
  <si>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</si>
  <si>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</si>
  <si>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</si>
  <si>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</si>
  <si>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</si>
  <si>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</si>
  <si>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</si>
  <si>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</si>
  <si>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</si>
  <si>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</si>
  <si>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</si>
  <si>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</si>
  <si>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</si>
  <si>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</si>
  <si>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</si>
  <si>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</si>
  <si>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</si>
  <si>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</si>
  <si>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</si>
  <si>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</si>
  <si>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</si>
  <si>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</si>
  <si>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</si>
  <si>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</si>
  <si>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</si>
  <si>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</si>
  <si>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</si>
  <si>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</si>
  <si>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</si>
  <si>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</si>
  <si>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</si>
  <si>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</si>
  <si>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</si>
  <si>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</si>
  <si>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</si>
  <si>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</si>
  <si>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</si>
  <si>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</si>
  <si>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</si>
  <si>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</si>
  <si>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</si>
  <si>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</si>
  <si>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</si>
  <si>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</si>
  <si>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</si>
  <si>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</si>
  <si>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</si>
  <si>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</si>
  <si>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</si>
  <si>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</si>
  <si>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</si>
  <si>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</si>
  <si>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</si>
  <si>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</si>
  <si>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</si>
  <si>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</si>
  <si>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</si>
  <si>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</si>
  <si>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</si>
  <si>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</si>
  <si>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</si>
  <si>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</si>
  <si>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</si>
  <si>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</si>
  <si>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</si>
  <si>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</si>
  <si>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</si>
  <si>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</si>
  <si>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</si>
  <si>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</si>
  <si>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</si>
  <si>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</si>
  <si>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</si>
  <si>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</si>
  <si>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</si>
  <si>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de Dolores Hidalgo, CIN
Estado Analítico del Ejercicio del Presupuesto de Egresos
Clasificación por Objeto del Gasto(Capítulo y Concepto)
Del 1 de Enero AL 31 DE DICIEMBRE DEL 2021</t>
  </si>
  <si>
    <t>Comisión Municipal del Deporte de Dolores Hidalgo, CIN
Estado Analítico del Ejercicio del Presupuesto de Egresos
Clasificación Ecónomica (Por Tipo de Gasto)
Del 1 de Enero AL 31 DE DICIEMBRE DEL 2021</t>
  </si>
  <si>
    <t>AREA ADMINISTRATIVA Y CONTABLE</t>
  </si>
  <si>
    <t>Comisión Municipal del Deporte de Dolores Hidalgo, CIN
Estado Analítico del Ejercicio del Presupuesto de Egresos
Clasificación Administrativa
Del 1 de Enero AL 31 DE DICIEMBRE DEL 2021</t>
  </si>
  <si>
    <t>Gobierno (Federal/Estatal/Municipal) de Comisión Municipal del Deporte de Dolores Hidalgo, CIN
Estado Analítico del Ejercicio del Presupuesto de Egresos
Clasificación Administrativa
Del 1 de Enero AL 31 DE DICIEMBRE DEL 2021</t>
  </si>
  <si>
    <t>Sector Paraestatal del Gobierno (Federal/Estatal/Municipal) de Comisión Municipal del Deporte de Dolores Hidalgo, CIN
Estado Analítico del Ejercicio del Presupuesto de Egresos
Clasificación Administrativa
Del 1 de Enero AL 31 DE DICIEMBRE DEL 2021</t>
  </si>
  <si>
    <t>Comisión Municipal del Deporte de Dolores Hidalgo, CIN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</si>
</sst>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33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1233106.44</v>
      </c>
      <c r="D5" s="14">
        <f>SUM(D6:D12)</f>
        <v>11266.5</v>
      </c>
      <c r="E5" s="14">
        <f>C5+D5</f>
        <v>1244372.94</v>
      </c>
      <c r="F5" s="14">
        <f>SUM(F6:F12)</f>
        <v>1165273.71</v>
      </c>
      <c r="G5" s="14">
        <f>SUM(G6:G12)</f>
        <v>1151845.71</v>
      </c>
      <c r="H5" s="14">
        <f>E5-F5</f>
        <v>79099.229999999981</v>
      </c>
    </row>
    <row r="6" spans="1:8" x14ac:dyDescent="0.2">
      <c r="A6" s="49">
        <v>1100</v>
      </c>
      <c r="B6" s="11" t="s">
        <v>76</v>
      </c>
      <c r="C6" s="15">
        <v>873045.42</v>
      </c>
      <c r="D6" s="15">
        <v>0</v>
      </c>
      <c r="E6" s="15">
        <f t="shared" ref="E6:E69" si="0">C6+D6</f>
        <v>873045.42</v>
      </c>
      <c r="F6" s="15">
        <v>836254.39</v>
      </c>
      <c r="G6" s="15">
        <v>836254.39</v>
      </c>
      <c r="H6" s="15">
        <f t="shared" ref="H6:H69" si="1">E6-F6</f>
        <v>36791.030000000028</v>
      </c>
    </row>
    <row r="7" spans="1:8" x14ac:dyDescent="0.2">
      <c r="A7" s="49">
        <v>1200</v>
      </c>
      <c r="B7" s="11" t="s">
        <v>77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121606.16</v>
      </c>
      <c r="D8" s="15">
        <v>0</v>
      </c>
      <c r="E8" s="15">
        <f t="shared" si="0"/>
        <v>121606.16</v>
      </c>
      <c r="F8" s="15">
        <v>119402.56</v>
      </c>
      <c r="G8" s="15">
        <v>119402.56</v>
      </c>
      <c r="H8" s="15">
        <f t="shared" si="1"/>
        <v>2203.6000000000058</v>
      </c>
    </row>
    <row r="9" spans="1:8" x14ac:dyDescent="0.2">
      <c r="A9" s="49">
        <v>1400</v>
      </c>
      <c r="B9" s="11" t="s">
        <v>35</v>
      </c>
      <c r="C9" s="15">
        <v>46350</v>
      </c>
      <c r="D9" s="15">
        <v>0</v>
      </c>
      <c r="E9" s="15">
        <f t="shared" si="0"/>
        <v>46350</v>
      </c>
      <c r="F9" s="15">
        <v>32169.14</v>
      </c>
      <c r="G9" s="15">
        <v>32169.14</v>
      </c>
      <c r="H9" s="15">
        <f t="shared" si="1"/>
        <v>14180.86</v>
      </c>
    </row>
    <row r="10" spans="1:8" x14ac:dyDescent="0.2">
      <c r="A10" s="49">
        <v>1500</v>
      </c>
      <c r="B10" s="11" t="s">
        <v>79</v>
      </c>
      <c r="C10" s="15">
        <v>192104.86</v>
      </c>
      <c r="D10" s="15">
        <v>11266.5</v>
      </c>
      <c r="E10" s="15">
        <f t="shared" si="0"/>
        <v>203371.36</v>
      </c>
      <c r="F10" s="15">
        <v>177447.62</v>
      </c>
      <c r="G10" s="15">
        <v>164019.62</v>
      </c>
      <c r="H10" s="15">
        <f t="shared" si="1"/>
        <v>25923.739999999991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115900</v>
      </c>
      <c r="D13" s="15">
        <f>SUM(D14:D22)</f>
        <v>-3849.71</v>
      </c>
      <c r="E13" s="15">
        <f t="shared" si="0"/>
        <v>112050.29</v>
      </c>
      <c r="F13" s="15">
        <f>SUM(F14:F22)</f>
        <v>58409.7</v>
      </c>
      <c r="G13" s="15">
        <f>SUM(G14:G22)</f>
        <v>58409.7</v>
      </c>
      <c r="H13" s="15">
        <f t="shared" si="1"/>
        <v>53640.59</v>
      </c>
    </row>
    <row r="14" spans="1:8" x14ac:dyDescent="0.2">
      <c r="A14" s="49">
        <v>2100</v>
      </c>
      <c r="B14" s="11" t="s">
        <v>81</v>
      </c>
      <c r="C14" s="15">
        <v>24900</v>
      </c>
      <c r="D14" s="15">
        <v>-11266.5</v>
      </c>
      <c r="E14" s="15">
        <f t="shared" si="0"/>
        <v>13633.5</v>
      </c>
      <c r="F14" s="15">
        <v>7626.62</v>
      </c>
      <c r="G14" s="15">
        <v>7626.62</v>
      </c>
      <c r="H14" s="15">
        <f t="shared" si="1"/>
        <v>6006.88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0</v>
      </c>
      <c r="D18" s="15">
        <v>0</v>
      </c>
      <c r="E18" s="15">
        <f t="shared" si="0"/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2000</v>
      </c>
      <c r="D19" s="15">
        <v>7416.79</v>
      </c>
      <c r="E19" s="15">
        <f t="shared" si="0"/>
        <v>9416.7900000000009</v>
      </c>
      <c r="F19" s="15">
        <v>5611.37</v>
      </c>
      <c r="G19" s="15">
        <v>5611.37</v>
      </c>
      <c r="H19" s="15">
        <f t="shared" si="1"/>
        <v>3805.420000000001</v>
      </c>
    </row>
    <row r="20" spans="1:8" x14ac:dyDescent="0.2">
      <c r="A20" s="49">
        <v>2700</v>
      </c>
      <c r="B20" s="11" t="s">
        <v>87</v>
      </c>
      <c r="C20" s="15">
        <v>62000</v>
      </c>
      <c r="D20" s="15">
        <v>0</v>
      </c>
      <c r="E20" s="15">
        <f t="shared" si="0"/>
        <v>62000</v>
      </c>
      <c r="F20" s="15">
        <v>37147.5</v>
      </c>
      <c r="G20" s="15">
        <v>37147.5</v>
      </c>
      <c r="H20" s="15">
        <f t="shared" si="1"/>
        <v>24852.5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27000</v>
      </c>
      <c r="D22" s="15">
        <v>0</v>
      </c>
      <c r="E22" s="15">
        <f t="shared" si="0"/>
        <v>27000</v>
      </c>
      <c r="F22" s="15">
        <v>8024.21</v>
      </c>
      <c r="G22" s="15">
        <v>8024.21</v>
      </c>
      <c r="H22" s="15">
        <f t="shared" si="1"/>
        <v>18975.79</v>
      </c>
    </row>
    <row r="23" spans="1:8" x14ac:dyDescent="0.2">
      <c r="A23" s="48" t="s">
        <v>69</v>
      </c>
      <c r="B23" s="7"/>
      <c r="C23" s="15">
        <f>SUM(C24:C32)</f>
        <v>76337.790000000008</v>
      </c>
      <c r="D23" s="15">
        <f>SUM(D24:D32)</f>
        <v>-11180.779999999999</v>
      </c>
      <c r="E23" s="15">
        <f t="shared" si="0"/>
        <v>65157.010000000009</v>
      </c>
      <c r="F23" s="15">
        <f>SUM(F24:F32)</f>
        <v>53292.57</v>
      </c>
      <c r="G23" s="15">
        <f>SUM(G24:G32)</f>
        <v>52389.130000000005</v>
      </c>
      <c r="H23" s="15">
        <f t="shared" si="1"/>
        <v>11864.44000000001</v>
      </c>
    </row>
    <row r="24" spans="1:8" x14ac:dyDescent="0.2">
      <c r="A24" s="49">
        <v>3100</v>
      </c>
      <c r="B24" s="11" t="s">
        <v>90</v>
      </c>
      <c r="C24" s="15">
        <v>0</v>
      </c>
      <c r="D24" s="15">
        <v>0</v>
      </c>
      <c r="E24" s="15">
        <f t="shared" si="0"/>
        <v>0</v>
      </c>
      <c r="F24" s="15">
        <v>0</v>
      </c>
      <c r="G24" s="15">
        <v>0</v>
      </c>
      <c r="H24" s="15">
        <f t="shared" si="1"/>
        <v>0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4000</v>
      </c>
      <c r="D26" s="15">
        <v>0</v>
      </c>
      <c r="E26" s="15">
        <f t="shared" si="0"/>
        <v>4000</v>
      </c>
      <c r="F26" s="15">
        <v>2200</v>
      </c>
      <c r="G26" s="15">
        <v>2200</v>
      </c>
      <c r="H26" s="15">
        <f t="shared" si="1"/>
        <v>1800</v>
      </c>
    </row>
    <row r="27" spans="1:8" x14ac:dyDescent="0.2">
      <c r="A27" s="49">
        <v>3400</v>
      </c>
      <c r="B27" s="11" t="s">
        <v>93</v>
      </c>
      <c r="C27" s="15">
        <v>25501</v>
      </c>
      <c r="D27" s="15">
        <v>-6763.99</v>
      </c>
      <c r="E27" s="15">
        <f t="shared" si="0"/>
        <v>18737.010000000002</v>
      </c>
      <c r="F27" s="15">
        <v>17411.57</v>
      </c>
      <c r="G27" s="15">
        <v>16508.13</v>
      </c>
      <c r="H27" s="15">
        <f t="shared" si="1"/>
        <v>1325.4400000000023</v>
      </c>
    </row>
    <row r="28" spans="1:8" x14ac:dyDescent="0.2">
      <c r="A28" s="49">
        <v>3500</v>
      </c>
      <c r="B28" s="11" t="s">
        <v>94</v>
      </c>
      <c r="C28" s="15">
        <v>13000</v>
      </c>
      <c r="D28" s="15">
        <v>0</v>
      </c>
      <c r="E28" s="15">
        <f t="shared" si="0"/>
        <v>13000</v>
      </c>
      <c r="F28" s="15">
        <v>10660</v>
      </c>
      <c r="G28" s="15">
        <v>10660</v>
      </c>
      <c r="H28" s="15">
        <f t="shared" si="1"/>
        <v>2340</v>
      </c>
    </row>
    <row r="29" spans="1:8" x14ac:dyDescent="0.2">
      <c r="A29" s="49">
        <v>3600</v>
      </c>
      <c r="B29" s="11" t="s">
        <v>95</v>
      </c>
      <c r="C29" s="15">
        <v>4016.79</v>
      </c>
      <c r="D29" s="15">
        <v>-4016.79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1900</v>
      </c>
      <c r="D30" s="15">
        <v>-400</v>
      </c>
      <c r="E30" s="15">
        <f t="shared" si="0"/>
        <v>1500</v>
      </c>
      <c r="F30" s="15">
        <v>0</v>
      </c>
      <c r="G30" s="15">
        <v>0</v>
      </c>
      <c r="H30" s="15">
        <f t="shared" si="1"/>
        <v>1500</v>
      </c>
    </row>
    <row r="31" spans="1:8" x14ac:dyDescent="0.2">
      <c r="A31" s="49">
        <v>3800</v>
      </c>
      <c r="B31" s="11" t="s">
        <v>97</v>
      </c>
      <c r="C31" s="15">
        <v>2000</v>
      </c>
      <c r="D31" s="15">
        <v>0</v>
      </c>
      <c r="E31" s="15">
        <f t="shared" si="0"/>
        <v>2000</v>
      </c>
      <c r="F31" s="15">
        <v>0</v>
      </c>
      <c r="G31" s="15">
        <v>0</v>
      </c>
      <c r="H31" s="15">
        <f t="shared" si="1"/>
        <v>2000</v>
      </c>
    </row>
    <row r="32" spans="1:8" x14ac:dyDescent="0.2">
      <c r="A32" s="49">
        <v>3900</v>
      </c>
      <c r="B32" s="11" t="s">
        <v>19</v>
      </c>
      <c r="C32" s="15">
        <v>25920</v>
      </c>
      <c r="D32" s="15">
        <v>0</v>
      </c>
      <c r="E32" s="15">
        <f t="shared" si="0"/>
        <v>25920</v>
      </c>
      <c r="F32" s="15">
        <v>23021</v>
      </c>
      <c r="G32" s="15">
        <v>23021</v>
      </c>
      <c r="H32" s="15">
        <f t="shared" si="1"/>
        <v>2899</v>
      </c>
    </row>
    <row r="33" spans="1:8" x14ac:dyDescent="0.2">
      <c r="A33" s="48" t="s">
        <v>70</v>
      </c>
      <c r="B33" s="7"/>
      <c r="C33" s="15">
        <f>SUM(C34:C42)</f>
        <v>284901.77</v>
      </c>
      <c r="D33" s="15">
        <f>SUM(D34:D42)</f>
        <v>6763.99</v>
      </c>
      <c r="E33" s="15">
        <f t="shared" si="0"/>
        <v>291665.76</v>
      </c>
      <c r="F33" s="15">
        <f>SUM(F34:F42)</f>
        <v>249153.43000000002</v>
      </c>
      <c r="G33" s="15">
        <f>SUM(G34:G42)</f>
        <v>239049.43000000002</v>
      </c>
      <c r="H33" s="15">
        <f t="shared" si="1"/>
        <v>42512.329999999987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1.2</v>
      </c>
      <c r="D36" s="15">
        <v>0</v>
      </c>
      <c r="E36" s="15">
        <f t="shared" si="0"/>
        <v>1.2</v>
      </c>
      <c r="F36" s="15">
        <v>0.51</v>
      </c>
      <c r="G36" s="15">
        <v>0.51</v>
      </c>
      <c r="H36" s="15">
        <f t="shared" si="1"/>
        <v>0.69</v>
      </c>
    </row>
    <row r="37" spans="1:8" x14ac:dyDescent="0.2">
      <c r="A37" s="49">
        <v>4400</v>
      </c>
      <c r="B37" s="11" t="s">
        <v>101</v>
      </c>
      <c r="C37" s="15">
        <v>284900.57</v>
      </c>
      <c r="D37" s="15">
        <v>6763.99</v>
      </c>
      <c r="E37" s="15">
        <f t="shared" si="0"/>
        <v>291664.56</v>
      </c>
      <c r="F37" s="15">
        <v>249152.92</v>
      </c>
      <c r="G37" s="15">
        <v>239048.92</v>
      </c>
      <c r="H37" s="15">
        <f t="shared" si="1"/>
        <v>42511.639999999985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3000</v>
      </c>
      <c r="D43" s="15">
        <f>SUM(D44:D52)</f>
        <v>-3000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3000</v>
      </c>
      <c r="D44" s="15">
        <v>-3000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1713246</v>
      </c>
      <c r="D77" s="17">
        <f t="shared" si="4"/>
        <v>9.0949470177292824E-13</v>
      </c>
      <c r="E77" s="17">
        <f t="shared" si="4"/>
        <v>1713246</v>
      </c>
      <c r="F77" s="17">
        <f t="shared" si="4"/>
        <v>1526129.41</v>
      </c>
      <c r="G77" s="17">
        <f t="shared" si="4"/>
        <v>1501693.97</v>
      </c>
      <c r="H77" s="17">
        <f t="shared" si="4"/>
        <v>187116.58999999997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1710246</v>
      </c>
      <c r="D6" s="50">
        <v>3000</v>
      </c>
      <c r="E6" s="50">
        <f>C6+D6</f>
        <v>1713246</v>
      </c>
      <c r="F6" s="50">
        <v>1526129.41</v>
      </c>
      <c r="G6" s="50">
        <v>1501693.97</v>
      </c>
      <c r="H6" s="50">
        <f>E6-F6</f>
        <v>187116.59000000008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3000</v>
      </c>
      <c r="D8" s="50">
        <v>-3000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1713246</v>
      </c>
      <c r="D16" s="17">
        <f>SUM(D6+D8+D10+D12+D14)</f>
        <v>0</v>
      </c>
      <c r="E16" s="17">
        <f>SUM(E6+E8+E10+E12+E14)</f>
        <v>1713246</v>
      </c>
      <c r="F16" s="17">
        <f t="shared" ref="F16:H16" si="0">SUM(F6+F8+F10+F12+F14)</f>
        <v>1526129.41</v>
      </c>
      <c r="G16" s="17">
        <f t="shared" si="0"/>
        <v>1501693.97</v>
      </c>
      <c r="H16" s="17">
        <f t="shared" si="0"/>
        <v>187116.59000000008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1713246</v>
      </c>
      <c r="D7" s="15">
        <v>0</v>
      </c>
      <c r="E7" s="15">
        <f>C7+D7</f>
        <v>1713246</v>
      </c>
      <c r="F7" s="15">
        <v>1526129.41</v>
      </c>
      <c r="G7" s="15">
        <v>1501693.97</v>
      </c>
      <c r="H7" s="15">
        <f>E7-F7</f>
        <v>187116.59000000008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1713246</v>
      </c>
      <c r="D16" s="23">
        <f t="shared" si="2"/>
        <v>0</v>
      </c>
      <c r="E16" s="23">
        <f t="shared" si="2"/>
        <v>1713246</v>
      </c>
      <c r="F16" s="23">
        <f t="shared" si="2"/>
        <v>1526129.41</v>
      </c>
      <c r="G16" s="23">
        <f t="shared" si="2"/>
        <v>1501693.97</v>
      </c>
      <c r="H16" s="23">
        <f t="shared" si="2"/>
        <v>187116.59000000008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1713246</v>
      </c>
      <c r="D16" s="15">
        <f t="shared" si="3"/>
        <v>0</v>
      </c>
      <c r="E16" s="15">
        <f t="shared" si="3"/>
        <v>1713246</v>
      </c>
      <c r="F16" s="15">
        <f t="shared" si="3"/>
        <v>1526129.41</v>
      </c>
      <c r="G16" s="15">
        <f t="shared" si="3"/>
        <v>1501693.97</v>
      </c>
      <c r="H16" s="15">
        <f t="shared" si="3"/>
        <v>187116.59000000008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1713246</v>
      </c>
      <c r="D20" s="15">
        <v>0</v>
      </c>
      <c r="E20" s="15">
        <f t="shared" si="5"/>
        <v>1713246</v>
      </c>
      <c r="F20" s="15">
        <v>1526129.41</v>
      </c>
      <c r="G20" s="15">
        <v>1501693.97</v>
      </c>
      <c r="H20" s="15">
        <f t="shared" si="4"/>
        <v>187116.59000000008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1713246</v>
      </c>
      <c r="D42" s="23">
        <f t="shared" si="12"/>
        <v>0</v>
      </c>
      <c r="E42" s="23">
        <f t="shared" si="12"/>
        <v>1713246</v>
      </c>
      <c r="F42" s="23">
        <f t="shared" si="12"/>
        <v>1526129.41</v>
      </c>
      <c r="G42" s="23">
        <f t="shared" si="12"/>
        <v>1501693.97</v>
      </c>
      <c r="H42" s="23">
        <f t="shared" si="12"/>
        <v>187116.59000000008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GATEWAY</cp:lastModifiedBy>
  <cp:lastPrinted>2018-03-08T21:21:25Z</cp:lastPrinted>
  <dcterms:created xsi:type="dcterms:W3CDTF">2014-02-10T03:37:14Z</dcterms:created>
  <dcterms:modified xsi:type="dcterms:W3CDTF">2022-01-24T13:23:11Z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