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45621"/>
  <fileRecoveryPr autoRecover="0"/>
</workbook>
</file>

<file path=xl/calcChain.xml><?xml version="1.0" encoding="utf-8"?>
<calcChain xmlns="http://schemas.openxmlformats.org/spreadsheetml/2006/main">
  <c r="D57" i="3" l="1"/>
  <c r="D60" i="3" s="1"/>
  <c r="C57" i="3"/>
  <c r="C60" i="3" s="1"/>
  <c r="D50" i="3"/>
  <c r="C50" i="3"/>
  <c r="D44" i="3"/>
  <c r="C44" i="3"/>
  <c r="D40" i="3"/>
  <c r="C40" i="3"/>
  <c r="D30" i="3"/>
  <c r="C30" i="3"/>
  <c r="D26" i="3"/>
  <c r="C26" i="3"/>
  <c r="D16" i="3"/>
  <c r="C16" i="3"/>
  <c r="D13" i="3"/>
  <c r="C13" i="3"/>
  <c r="D5" i="3"/>
  <c r="D23" i="3" s="1"/>
  <c r="D62" i="3" s="1"/>
  <c r="C5" i="3"/>
  <c r="C23" i="3" s="1"/>
  <c r="C62" i="3" s="1"/>
</calcChain>
</file>

<file path=xl/sharedStrings.xml><?xml version="1.0" encoding="utf-8"?>
<sst xmlns="http://schemas.openxmlformats.org/spreadsheetml/2006/main" count="78" uniqueCount="62">
  <si>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</si>
  <si>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</si>
  <si>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</si>
  <si>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</si>
  <si>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</si>
  <si>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</si>
  <si>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</si>
  <si>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</si>
  <si>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</si>
  <si>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</si>
  <si>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</si>
  <si>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</si>
  <si>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</si>
  <si>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</si>
  <si>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</si>
  <si>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</si>
  <si>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</si>
  <si>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</si>
  <si>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</si>
  <si>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</si>
  <si>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</si>
  <si>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</si>
  <si>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</si>
  <si>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</si>
  <si>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</si>
  <si>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</si>
  <si>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</si>
  <si>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</si>
  <si>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</si>
  <si>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</si>
  <si>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</si>
  <si>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</si>
  <si>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</si>
  <si>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</si>
  <si>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</si>
  <si>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</si>
  <si>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</si>
  <si>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</si>
  <si>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</si>
  <si>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</si>
  <si>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</si>
  <si>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</si>
  <si>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</si>
  <si>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</si>
  <si>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</si>
  <si>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</si>
  <si>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</si>
  <si>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</si>
  <si>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</si>
  <si>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</si>
  <si>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</si>
  <si>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</si>
  <si>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</si>
  <si>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</si>
  <si>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</si>
  <si>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</si>
  <si>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“Bajo protesta de decir verdad declaramos que los Estados Financieros y sus notas, son razonablemente correctos y son responsabilidad del emisor”.</t>
  </si>
  <si>
    <t>DIRECTORA GENERAL</t>
  </si>
  <si>
    <t>PRESIDENTA DEL CONSEJO DIRECTIVO DEL SMDIF</t>
  </si>
  <si>
    <t>SISTEMA PARA EL DESARROLLO INTEGRAL DE LA FAMILIA DEL MUNICIPIO DE DOLORES HIDALGO, CUNA DE LA INDEPENDENCIA NACIONAL, GUANAJUATO                                                                                                                                                                            
ESTADO DE ACTIVIDADES
DEL 1 DE ENERO AL 31 DE DICIEMBRE DE 2021</t>
  </si>
  <si>
    <t>C. JUANA LETICIA HERNANDEZ ARMAS</t>
  </si>
  <si>
    <t xml:space="preserve">LIC. MICHEL KARYNE REYES LUCIO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</si>
</sst>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164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8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8" fillId="0" borderId="0" xfId="8" applyNumberFormat="1" applyFont="1" applyFill="1" applyBorder="1" applyAlignment="1" applyProtection="1">
      <alignment horizontal="right" vertical="top"/>
      <protection locked="0"/>
    </xf>
    <xf numFmtId="0" fontId="13" fillId="0" borderId="0" xfId="8" applyFont="1" applyFill="1" applyBorder="1" applyAlignment="1" applyProtection="1">
      <alignment vertical="top"/>
      <protection locked="0"/>
    </xf>
    <xf numFmtId="0" fontId="14" fillId="0" borderId="0" xfId="8" applyFont="1" applyFill="1" applyBorder="1" applyAlignment="1" applyProtection="1">
      <alignment vertical="top"/>
      <protection locked="0"/>
    </xf>
    <xf numFmtId="0" fontId="15" fillId="0" borderId="0" xfId="0" applyFont="1"/>
    <xf numFmtId="0" fontId="8" fillId="0" borderId="0" xfId="8" applyFont="1" applyBorder="1" applyAlignment="1" applyProtection="1">
      <alignment vertical="top" wrapText="1"/>
      <protection locked="0"/>
    </xf>
    <xf numFmtId="4" fontId="8" fillId="0" borderId="0" xfId="8" applyNumberFormat="1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horizontal="left" vertical="center"/>
      <protection locked="0"/>
    </xf>
    <xf numFmtId="0" fontId="12" fillId="0" borderId="0" xfId="8" applyFont="1" applyFill="1" applyBorder="1" applyAlignment="1" applyProtection="1">
      <alignment horizontal="center" vertical="center"/>
      <protection locked="0"/>
    </xf>
    <xf numFmtId="0" fontId="12" fillId="0" borderId="1" xfId="8" applyFont="1" applyFill="1" applyBorder="1" applyAlignment="1" applyProtection="1">
      <alignment horizontal="center" vertical="center"/>
      <protection locked="0"/>
    </xf>
    <xf numFmtId="0" fontId="8" fillId="0" borderId="9" xfId="8" applyNumberFormat="1" applyFont="1" applyFill="1" applyBorder="1" applyAlignment="1" applyProtection="1">
      <alignment horizontal="right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7" fillId="0" borderId="0" xfId="8" applyFont="1" applyBorder="1" applyAlignment="1" applyProtection="1">
      <alignment horizontal="center" vertical="top" wrapText="1"/>
      <protection locked="0"/>
    </xf>
    <xf numFmtId="0" fontId="7" fillId="0" borderId="0" xfId="8" applyFont="1" applyAlignment="1" applyProtection="1">
      <alignment horizontal="center" vertical="top" wrapText="1"/>
      <protection locked="0"/>
    </xf>
    <xf numFmtId="0" fontId="8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horizontal="center" vertical="top" wrapText="1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7" fillId="0" borderId="7" xfId="8" applyFont="1" applyFill="1" applyBorder="1" applyAlignment="1" applyProtection="1">
      <alignment vertical="top"/>
      <protection locked="0"/>
    </xf>
    <xf numFmtId="0" fontId="11" fillId="0" borderId="7" xfId="8" applyFont="1" applyFill="1" applyBorder="1" applyAlignment="1" applyProtection="1">
      <alignment horizontal="left" vertical="top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8" fillId="0" borderId="0" xfId="8" applyFont="1" applyFill="1" applyBorder="1" applyAlignment="1" applyProtection="1">
      <alignment horizontal="left" vertical="top"/>
      <protection locked="0"/>
    </xf>
    <xf numFmtId="4" fontId="8" fillId="0" borderId="0" xfId="8" applyNumberFormat="1" applyFont="1" applyFill="1" applyBorder="1" applyAlignment="1" applyProtection="1">
      <protection locked="0"/>
    </xf>
    <xf numFmtId="4" fontId="8" fillId="0" borderId="1" xfId="8" applyNumberFormat="1" applyFont="1" applyFill="1" applyBorder="1" applyAlignment="1" applyProtection="1">
      <protection locked="0"/>
    </xf>
    <xf numFmtId="0" fontId="8" fillId="0" borderId="7" xfId="8" applyNumberFormat="1" applyFont="1" applyFill="1" applyBorder="1" applyAlignment="1" applyProtection="1">
      <alignment horizontal="right" vertical="top"/>
      <protection locked="0"/>
    </xf>
    <xf numFmtId="0" fontId="8" fillId="0" borderId="0" xfId="8" applyFont="1" applyFill="1" applyBorder="1" applyAlignment="1" applyProtection="1">
      <alignment horizontal="left" vertical="top" indent="1"/>
      <protection locked="0"/>
    </xf>
    <xf numFmtId="0" fontId="11" fillId="0" borderId="0" xfId="8" applyFont="1" applyFill="1" applyBorder="1" applyAlignment="1" applyProtection="1">
      <alignment horizontal="left" vertical="top"/>
      <protection locked="0"/>
    </xf>
    <xf numFmtId="0" fontId="7" fillId="0" borderId="8" xfId="8" applyNumberFormat="1" applyFont="1" applyFill="1" applyBorder="1" applyAlignment="1" applyProtection="1">
      <alignment horizontal="right" vertical="top"/>
      <protection locked="0"/>
    </xf>
    <xf numFmtId="0" fontId="8" fillId="0" borderId="2" xfId="8" applyFont="1" applyFill="1" applyBorder="1" applyAlignment="1" applyProtection="1">
      <alignment horizontal="left" vertical="top"/>
      <protection locked="0"/>
    </xf>
    <xf numFmtId="4" fontId="8" fillId="0" borderId="2" xfId="8" applyNumberFormat="1" applyFont="1" applyFill="1" applyBorder="1" applyAlignment="1" applyProtection="1">
      <alignment vertical="top"/>
      <protection locked="0"/>
    </xf>
    <xf numFmtId="4" fontId="8" fillId="0" borderId="3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left" vertical="top" wrapText="1" indent="1"/>
      <protection locked="0"/>
    </xf>
    <xf numFmtId="4" fontId="8" fillId="0" borderId="0" xfId="8" applyNumberFormat="1" applyFont="1" applyFill="1" applyBorder="1" applyProtection="1">
      <protection locked="0"/>
    </xf>
    <xf numFmtId="4" fontId="8" fillId="0" borderId="1" xfId="8" applyNumberFormat="1" applyFont="1" applyFill="1" applyBorder="1" applyProtection="1">
      <protection locked="0"/>
    </xf>
    <xf numFmtId="0" fontId="7" fillId="0" borderId="0" xfId="8" applyFont="1" applyBorder="1" applyAlignment="1" applyProtection="1">
      <alignment horizontal="center" vertical="top" wrapText="1"/>
      <protection locked="0"/>
    </xf>
    <xf numFmtId="0" fontId="8" fillId="0" borderId="10" xfId="8" applyFont="1" applyFill="1" applyBorder="1" applyAlignment="1" applyProtection="1">
      <alignment horizontal="left" vertical="center"/>
      <protection locked="0"/>
    </xf>
    <xf numFmtId="0" fontId="7" fillId="2" borderId="4" xfId="8" applyFont="1" applyFill="1" applyBorder="1" applyAlignment="1" applyProtection="1">
      <alignment horizontal="center" vertical="center" wrapText="1"/>
      <protection locked="0"/>
    </xf>
    <xf numFmtId="0" fontId="7" fillId="2" borderId="5" xfId="8" applyFont="1" applyFill="1" applyBorder="1" applyAlignment="1" applyProtection="1">
      <alignment horizontal="center" vertical="center"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0" borderId="0" xfId="8" applyFont="1" applyAlignment="1" applyProtection="1">
      <alignment horizontal="center" vertical="top" wrapText="1"/>
      <protection locked="0"/>
    </xf>
    <xf numFmtId="4" fontId="7" fillId="0" borderId="0" xfId="2" applyNumberFormat="1" applyFont="1" applyFill="1" applyBorder="1" applyAlignment="1" applyProtection="1">
      <alignment vertical="top" wrapText="1"/>
      <protection locked="0"/>
    </xf>
    <xf numFmtId="4" fontId="7" fillId="0" borderId="1" xfId="2" applyNumberFormat="1" applyFont="1" applyFill="1" applyBorder="1" applyAlignment="1" applyProtection="1">
      <alignment vertical="top" wrapText="1"/>
      <protection locked="0"/>
    </xf>
    <xf numFmtId="0" fontId="7" fillId="0" borderId="7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" fontId="7" fillId="0" borderId="0" xfId="2" applyNumberFormat="1" applyFont="1" applyFill="1" applyBorder="1" applyAlignment="1" applyProtection="1">
      <alignment vertical="top"/>
      <protection locked="0"/>
    </xf>
  </cellXfs>
  <cellStyles count="46">
    <cellStyle name="Euro" xfId="1"/>
    <cellStyle name="Millares 2" xfId="2"/>
    <cellStyle name="Millares 2 2" xfId="3"/>
    <cellStyle name="Millares 2 3" xfId="4"/>
    <cellStyle name="Millares 2 4" xfId="16"/>
    <cellStyle name="Millares 2 5" xfId="22"/>
    <cellStyle name="Millares 2 6" xfId="28"/>
    <cellStyle name="Millares 2 7" xfId="34"/>
    <cellStyle name="Millares 2 8" xfId="40"/>
    <cellStyle name="Millares 3" xfId="5"/>
    <cellStyle name="Millares 3 2" xfId="17"/>
    <cellStyle name="Millares 3 3" xfId="23"/>
    <cellStyle name="Millares 3 4" xfId="29"/>
    <cellStyle name="Millares 3 5" xfId="35"/>
    <cellStyle name="Millares 3 6" xfId="41"/>
    <cellStyle name="Moneda 2" xfId="6"/>
    <cellStyle name="Normal" xfId="0" builtinId="0"/>
    <cellStyle name="Normal 2" xfId="7"/>
    <cellStyle name="Normal 2 2" xfId="8"/>
    <cellStyle name="Normal 2 3" xfId="18"/>
    <cellStyle name="Normal 2 4" xfId="24"/>
    <cellStyle name="Normal 2 5" xfId="30"/>
    <cellStyle name="Normal 2 6" xfId="36"/>
    <cellStyle name="Normal 2 7" xfId="42"/>
    <cellStyle name="Normal 3" xfId="9"/>
    <cellStyle name="Normal 3 2" xfId="19"/>
    <cellStyle name="Normal 3 3" xfId="25"/>
    <cellStyle name="Normal 3 4" xfId="31"/>
    <cellStyle name="Normal 3 5" xfId="37"/>
    <cellStyle name="Normal 3 6" xfId="4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2 3" xfId="27"/>
    <cellStyle name="Normal 6 2 4" xfId="33"/>
    <cellStyle name="Normal 6 2 5" xfId="39"/>
    <cellStyle name="Normal 6 2 6" xfId="45"/>
    <cellStyle name="Normal 6 3" xfId="20"/>
    <cellStyle name="Normal 6 4" xfId="26"/>
    <cellStyle name="Normal 6 5" xfId="32"/>
    <cellStyle name="Normal 6 6" xfId="38"/>
    <cellStyle name="Normal 6 7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1390650</xdr:colOff>
      <xdr:row>66</xdr:row>
      <xdr:rowOff>104775</xdr:rowOff>
    </xdr:from>
    <xdr:to>
      <xdr:col>1</xdr:col>
      <xdr:colOff>3438525</xdr:colOff>
      <xdr:row>66</xdr:row>
      <xdr:rowOff>104776</xdr:rowOff>
    </xdr:to>
    <xdr:cxnSp macro="">
      <xdr:nvCxnSpPr>
        <xdr:cNvPr id="2" name="1 Conector recto"/>
        <xdr:cNvCxnSpPr/>
      </xdr:nvCxnSpPr>
      <xdr:spPr>
        <a:xfrm flipV="1">
          <a:off x="1495425" y="12020550"/>
          <a:ext cx="204787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447675</xdr:colOff>
      <xdr:row>66</xdr:row>
      <xdr:rowOff>114300</xdr:rowOff>
    </xdr:from>
    <xdr:to>
      <xdr:col>3</xdr:col>
      <xdr:colOff>1019175</xdr:colOff>
      <xdr:row>66</xdr:row>
      <xdr:rowOff>114301</xdr:rowOff>
    </xdr:to>
    <xdr:cxnSp macro="">
      <xdr:nvCxnSpPr>
        <xdr:cNvPr id="3" name="2 Conector recto"/>
        <xdr:cNvCxnSpPr/>
      </xdr:nvCxnSpPr>
      <xdr:spPr>
        <a:xfrm flipV="1">
          <a:off x="5457825" y="12030075"/>
          <a:ext cx="204787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3343275</xdr:colOff>
      <xdr:row>0</xdr:row>
      <xdr:rowOff>47625</xdr:rowOff>
    </xdr:from>
    <xdr:to>
      <xdr:col>2</xdr:col>
      <xdr:colOff>95250</xdr:colOff>
      <xdr:row>0</xdr:row>
      <xdr:rowOff>747058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48050" y="47625"/>
          <a:ext cx="1657350" cy="699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tabSelected="1" zoomScaleNormal="100" workbookViewId="0">
      <selection activeCell="G17" sqref="G17"/>
    </sheetView>
  </sheetViews>
  <sheetFormatPr baseColWidth="10" defaultColWidth="12" defaultRowHeight="11.25" x14ac:dyDescent="0.2"/>
  <cols>
    <col min="1" max="1" width="1.83203125" style="3" customWidth="1"/>
    <col min="2" max="2" width="85.83203125" style="1" customWidth="1"/>
    <col min="3" max="4" width="25.83203125" style="1" customWidth="1"/>
    <col min="5" max="16384" width="12" style="1"/>
  </cols>
  <sheetData>
    <row r="1" spans="1:5" ht="65.25" customHeight="1" x14ac:dyDescent="0.2"/>
    <row r="2" spans="1:5" ht="52.5" customHeight="1" x14ac:dyDescent="0.2">
      <c r="A2" s="42" t="s">
        <v>59</v>
      </c>
      <c r="B2" s="43"/>
      <c r="C2" s="43"/>
      <c r="D2" s="44"/>
    </row>
    <row r="3" spans="1:5" x14ac:dyDescent="0.2">
      <c r="A3" s="12"/>
      <c r="B3" s="9"/>
      <c r="C3" s="10">
        <v>2021</v>
      </c>
      <c r="D3" s="11">
        <v>2020</v>
      </c>
    </row>
    <row r="4" spans="1:5" s="2" customFormat="1" x14ac:dyDescent="0.2">
      <c r="A4" s="21" t="s">
        <v>0</v>
      </c>
      <c r="B4" s="24"/>
      <c r="C4" s="25"/>
      <c r="D4" s="26"/>
    </row>
    <row r="5" spans="1:5" x14ac:dyDescent="0.2">
      <c r="A5" s="22" t="s">
        <v>46</v>
      </c>
      <c r="B5" s="19"/>
      <c r="C5" s="46">
        <f>SUM(C6:C12)</f>
        <v>4842668</v>
      </c>
      <c r="D5" s="47">
        <f>SUM(D6:D12)</f>
        <v>3762230.5</v>
      </c>
      <c r="E5" s="4" t="s">
        <v>55</v>
      </c>
    </row>
    <row r="6" spans="1:5" x14ac:dyDescent="0.2">
      <c r="A6" s="30"/>
      <c r="B6" s="31" t="s">
        <v>1</v>
      </c>
      <c r="C6" s="38">
        <v>0</v>
      </c>
      <c r="D6" s="39">
        <v>0</v>
      </c>
      <c r="E6" s="4">
        <v>4110</v>
      </c>
    </row>
    <row r="7" spans="1:5" x14ac:dyDescent="0.2">
      <c r="A7" s="30"/>
      <c r="B7" s="31" t="s">
        <v>35</v>
      </c>
      <c r="C7" s="38">
        <v>0</v>
      </c>
      <c r="D7" s="39">
        <v>0</v>
      </c>
      <c r="E7" s="4">
        <v>4120</v>
      </c>
    </row>
    <row r="8" spans="1:5" x14ac:dyDescent="0.2">
      <c r="A8" s="30"/>
      <c r="B8" s="31" t="s">
        <v>11</v>
      </c>
      <c r="C8" s="38">
        <v>0</v>
      </c>
      <c r="D8" s="39">
        <v>0</v>
      </c>
      <c r="E8" s="4">
        <v>4130</v>
      </c>
    </row>
    <row r="9" spans="1:5" x14ac:dyDescent="0.2">
      <c r="A9" s="30"/>
      <c r="B9" s="31" t="s">
        <v>2</v>
      </c>
      <c r="C9" s="38">
        <v>0</v>
      </c>
      <c r="D9" s="39">
        <v>0</v>
      </c>
      <c r="E9" s="4">
        <v>4140</v>
      </c>
    </row>
    <row r="10" spans="1:5" x14ac:dyDescent="0.2">
      <c r="A10" s="30"/>
      <c r="B10" s="31" t="s">
        <v>47</v>
      </c>
      <c r="C10" s="38">
        <v>0</v>
      </c>
      <c r="D10" s="39">
        <v>0</v>
      </c>
      <c r="E10" s="4">
        <v>4150</v>
      </c>
    </row>
    <row r="11" spans="1:5" x14ac:dyDescent="0.2">
      <c r="A11" s="30"/>
      <c r="B11" s="31" t="s">
        <v>48</v>
      </c>
      <c r="C11" s="38">
        <v>0</v>
      </c>
      <c r="D11" s="39">
        <v>0</v>
      </c>
      <c r="E11" s="4">
        <v>4160</v>
      </c>
    </row>
    <row r="12" spans="1:5" x14ac:dyDescent="0.2">
      <c r="A12" s="30"/>
      <c r="B12" s="31" t="s">
        <v>49</v>
      </c>
      <c r="C12" s="38">
        <v>4842668</v>
      </c>
      <c r="D12" s="39">
        <v>3762230.5</v>
      </c>
      <c r="E12" s="4">
        <v>4170</v>
      </c>
    </row>
    <row r="13" spans="1:5" ht="34.5" customHeight="1" x14ac:dyDescent="0.2">
      <c r="A13" s="48" t="s">
        <v>50</v>
      </c>
      <c r="B13" s="49"/>
      <c r="C13" s="46">
        <f>SUM(C14:C15)</f>
        <v>22772847.530000001</v>
      </c>
      <c r="D13" s="47">
        <f>SUM(D14:D15)</f>
        <v>22808473.870000001</v>
      </c>
      <c r="E13" s="4" t="s">
        <v>55</v>
      </c>
    </row>
    <row r="14" spans="1:5" ht="22.5" x14ac:dyDescent="0.2">
      <c r="A14" s="30"/>
      <c r="B14" s="37" t="s">
        <v>51</v>
      </c>
      <c r="C14" s="38">
        <v>0</v>
      </c>
      <c r="D14" s="39">
        <v>0</v>
      </c>
      <c r="E14" s="4">
        <v>4210</v>
      </c>
    </row>
    <row r="15" spans="1:5" x14ac:dyDescent="0.2">
      <c r="A15" s="30"/>
      <c r="B15" s="31" t="s">
        <v>52</v>
      </c>
      <c r="C15" s="38">
        <v>22772847.530000001</v>
      </c>
      <c r="D15" s="39">
        <v>22808473.870000001</v>
      </c>
      <c r="E15" s="4">
        <v>4220</v>
      </c>
    </row>
    <row r="16" spans="1:5" x14ac:dyDescent="0.2">
      <c r="A16" s="22" t="s">
        <v>41</v>
      </c>
      <c r="B16" s="19"/>
      <c r="C16" s="46">
        <f>SUM(C17:C21)</f>
        <v>106602.78</v>
      </c>
      <c r="D16" s="47">
        <f>SUM(D17:D21)</f>
        <v>143943.59</v>
      </c>
      <c r="E16" s="4" t="s">
        <v>55</v>
      </c>
    </row>
    <row r="17" spans="1:5" x14ac:dyDescent="0.2">
      <c r="A17" s="30"/>
      <c r="B17" s="31" t="s">
        <v>36</v>
      </c>
      <c r="C17" s="38">
        <v>0</v>
      </c>
      <c r="D17" s="39">
        <v>0</v>
      </c>
      <c r="E17" s="4">
        <v>4310</v>
      </c>
    </row>
    <row r="18" spans="1:5" x14ac:dyDescent="0.2">
      <c r="A18" s="30"/>
      <c r="B18" s="31" t="s">
        <v>12</v>
      </c>
      <c r="C18" s="38">
        <v>0</v>
      </c>
      <c r="D18" s="39">
        <v>0</v>
      </c>
      <c r="E18" s="4">
        <v>4320</v>
      </c>
    </row>
    <row r="19" spans="1:5" x14ac:dyDescent="0.2">
      <c r="A19" s="30"/>
      <c r="B19" s="31" t="s">
        <v>13</v>
      </c>
      <c r="C19" s="38">
        <v>0</v>
      </c>
      <c r="D19" s="39">
        <v>0</v>
      </c>
      <c r="E19" s="4">
        <v>4330</v>
      </c>
    </row>
    <row r="20" spans="1:5" x14ac:dyDescent="0.2">
      <c r="A20" s="30"/>
      <c r="B20" s="31" t="s">
        <v>14</v>
      </c>
      <c r="C20" s="38">
        <v>0</v>
      </c>
      <c r="D20" s="39">
        <v>0</v>
      </c>
      <c r="E20" s="4">
        <v>4340</v>
      </c>
    </row>
    <row r="21" spans="1:5" x14ac:dyDescent="0.2">
      <c r="A21" s="30"/>
      <c r="B21" s="31" t="s">
        <v>15</v>
      </c>
      <c r="C21" s="38">
        <v>106602.78</v>
      </c>
      <c r="D21" s="39">
        <v>143943.59</v>
      </c>
      <c r="E21" s="4">
        <v>4390</v>
      </c>
    </row>
    <row r="22" spans="1:5" x14ac:dyDescent="0.2">
      <c r="A22" s="30"/>
      <c r="B22" s="27"/>
      <c r="C22" s="28"/>
      <c r="D22" s="29"/>
      <c r="E22" s="4" t="s">
        <v>55</v>
      </c>
    </row>
    <row r="23" spans="1:5" x14ac:dyDescent="0.2">
      <c r="A23" s="23" t="s">
        <v>9</v>
      </c>
      <c r="B23" s="32"/>
      <c r="C23" s="46">
        <f>SUM(C5+C13+C16)</f>
        <v>27722118.310000002</v>
      </c>
      <c r="D23" s="20">
        <f>SUM(D5+D13+D16)</f>
        <v>26714647.960000001</v>
      </c>
      <c r="E23" s="4" t="s">
        <v>55</v>
      </c>
    </row>
    <row r="24" spans="1:5" x14ac:dyDescent="0.2">
      <c r="A24" s="30"/>
      <c r="B24" s="24"/>
      <c r="C24" s="50"/>
      <c r="D24" s="20"/>
      <c r="E24" s="4" t="s">
        <v>55</v>
      </c>
    </row>
    <row r="25" spans="1:5" s="2" customFormat="1" x14ac:dyDescent="0.2">
      <c r="A25" s="21" t="s">
        <v>8</v>
      </c>
      <c r="B25" s="24"/>
      <c r="C25" s="25"/>
      <c r="D25" s="26"/>
      <c r="E25" s="5" t="s">
        <v>55</v>
      </c>
    </row>
    <row r="26" spans="1:5" x14ac:dyDescent="0.2">
      <c r="A26" s="22" t="s">
        <v>42</v>
      </c>
      <c r="B26" s="19"/>
      <c r="C26" s="46">
        <f>SUM(C27:C29)</f>
        <v>21469992.949999999</v>
      </c>
      <c r="D26" s="47">
        <f>SUM(D27:D29)</f>
        <v>21634195.460000001</v>
      </c>
      <c r="E26" s="4" t="s">
        <v>55</v>
      </c>
    </row>
    <row r="27" spans="1:5" x14ac:dyDescent="0.2">
      <c r="A27" s="30"/>
      <c r="B27" s="31" t="s">
        <v>37</v>
      </c>
      <c r="C27" s="38">
        <v>13043759.380000001</v>
      </c>
      <c r="D27" s="39">
        <v>13116903.59</v>
      </c>
      <c r="E27" s="4">
        <v>5110</v>
      </c>
    </row>
    <row r="28" spans="1:5" x14ac:dyDescent="0.2">
      <c r="A28" s="30"/>
      <c r="B28" s="31" t="s">
        <v>16</v>
      </c>
      <c r="C28" s="38">
        <v>7235390.6900000004</v>
      </c>
      <c r="D28" s="39">
        <v>7239482.8700000001</v>
      </c>
      <c r="E28" s="4">
        <v>5120</v>
      </c>
    </row>
    <row r="29" spans="1:5" x14ac:dyDescent="0.2">
      <c r="A29" s="30"/>
      <c r="B29" s="31" t="s">
        <v>17</v>
      </c>
      <c r="C29" s="38">
        <v>1190842.8799999999</v>
      </c>
      <c r="D29" s="39">
        <v>1277809</v>
      </c>
      <c r="E29" s="4">
        <v>5130</v>
      </c>
    </row>
    <row r="30" spans="1:5" x14ac:dyDescent="0.2">
      <c r="A30" s="22" t="s">
        <v>53</v>
      </c>
      <c r="B30" s="19"/>
      <c r="C30" s="46">
        <f>SUM(C31:C39)</f>
        <v>4141303.4299999997</v>
      </c>
      <c r="D30" s="47">
        <f>SUM(D31:D39)</f>
        <v>3872709.8200000003</v>
      </c>
      <c r="E30" s="4" t="s">
        <v>55</v>
      </c>
    </row>
    <row r="31" spans="1:5" x14ac:dyDescent="0.2">
      <c r="A31" s="30"/>
      <c r="B31" s="31" t="s">
        <v>18</v>
      </c>
      <c r="C31" s="38">
        <v>0</v>
      </c>
      <c r="D31" s="39">
        <v>0</v>
      </c>
      <c r="E31" s="4">
        <v>5210</v>
      </c>
    </row>
    <row r="32" spans="1:5" x14ac:dyDescent="0.2">
      <c r="A32" s="30"/>
      <c r="B32" s="31" t="s">
        <v>19</v>
      </c>
      <c r="C32" s="38">
        <v>0</v>
      </c>
      <c r="D32" s="39">
        <v>0</v>
      </c>
      <c r="E32" s="4">
        <v>5220</v>
      </c>
    </row>
    <row r="33" spans="1:5" x14ac:dyDescent="0.2">
      <c r="A33" s="30"/>
      <c r="B33" s="31" t="s">
        <v>20</v>
      </c>
      <c r="C33" s="38">
        <v>0</v>
      </c>
      <c r="D33" s="39">
        <v>0</v>
      </c>
      <c r="E33" s="4">
        <v>5230</v>
      </c>
    </row>
    <row r="34" spans="1:5" x14ac:dyDescent="0.2">
      <c r="A34" s="30"/>
      <c r="B34" s="31" t="s">
        <v>21</v>
      </c>
      <c r="C34" s="38">
        <v>3445742.05</v>
      </c>
      <c r="D34" s="39">
        <v>3392856.08</v>
      </c>
      <c r="E34" s="4">
        <v>5240</v>
      </c>
    </row>
    <row r="35" spans="1:5" x14ac:dyDescent="0.2">
      <c r="A35" s="30"/>
      <c r="B35" s="31" t="s">
        <v>22</v>
      </c>
      <c r="C35" s="38">
        <v>695561.38</v>
      </c>
      <c r="D35" s="39">
        <v>479853.74</v>
      </c>
      <c r="E35" s="4">
        <v>5250</v>
      </c>
    </row>
    <row r="36" spans="1:5" x14ac:dyDescent="0.2">
      <c r="A36" s="30"/>
      <c r="B36" s="31" t="s">
        <v>23</v>
      </c>
      <c r="C36" s="38">
        <v>0</v>
      </c>
      <c r="D36" s="39">
        <v>0</v>
      </c>
      <c r="E36" s="4">
        <v>5260</v>
      </c>
    </row>
    <row r="37" spans="1:5" x14ac:dyDescent="0.2">
      <c r="A37" s="30"/>
      <c r="B37" s="31" t="s">
        <v>24</v>
      </c>
      <c r="C37" s="38">
        <v>0</v>
      </c>
      <c r="D37" s="39">
        <v>0</v>
      </c>
      <c r="E37" s="4">
        <v>5270</v>
      </c>
    </row>
    <row r="38" spans="1:5" x14ac:dyDescent="0.2">
      <c r="A38" s="30"/>
      <c r="B38" s="31" t="s">
        <v>6</v>
      </c>
      <c r="C38" s="38">
        <v>0</v>
      </c>
      <c r="D38" s="39">
        <v>0</v>
      </c>
      <c r="E38" s="4">
        <v>5280</v>
      </c>
    </row>
    <row r="39" spans="1:5" x14ac:dyDescent="0.2">
      <c r="A39" s="30"/>
      <c r="B39" s="31" t="s">
        <v>25</v>
      </c>
      <c r="C39" s="38">
        <v>0</v>
      </c>
      <c r="D39" s="39">
        <v>0</v>
      </c>
      <c r="E39" s="4">
        <v>5290</v>
      </c>
    </row>
    <row r="40" spans="1:5" x14ac:dyDescent="0.2">
      <c r="A40" s="22" t="s">
        <v>10</v>
      </c>
      <c r="B40" s="19"/>
      <c r="C40" s="46">
        <f>SUM(C41:C43)</f>
        <v>0</v>
      </c>
      <c r="D40" s="47">
        <f>SUM(D41:D43)</f>
        <v>0</v>
      </c>
      <c r="E40" s="4" t="s">
        <v>55</v>
      </c>
    </row>
    <row r="41" spans="1:5" x14ac:dyDescent="0.2">
      <c r="A41" s="30"/>
      <c r="B41" s="31" t="s">
        <v>3</v>
      </c>
      <c r="C41" s="38">
        <v>0</v>
      </c>
      <c r="D41" s="39">
        <v>0</v>
      </c>
      <c r="E41" s="4">
        <v>5310</v>
      </c>
    </row>
    <row r="42" spans="1:5" x14ac:dyDescent="0.2">
      <c r="A42" s="30"/>
      <c r="B42" s="31" t="s">
        <v>4</v>
      </c>
      <c r="C42" s="38">
        <v>0</v>
      </c>
      <c r="D42" s="39">
        <v>0</v>
      </c>
      <c r="E42" s="4">
        <v>5320</v>
      </c>
    </row>
    <row r="43" spans="1:5" x14ac:dyDescent="0.2">
      <c r="A43" s="30"/>
      <c r="B43" s="31" t="s">
        <v>5</v>
      </c>
      <c r="C43" s="38">
        <v>0</v>
      </c>
      <c r="D43" s="39">
        <v>0</v>
      </c>
      <c r="E43" s="4">
        <v>5330</v>
      </c>
    </row>
    <row r="44" spans="1:5" x14ac:dyDescent="0.2">
      <c r="A44" s="22" t="s">
        <v>43</v>
      </c>
      <c r="B44" s="19"/>
      <c r="C44" s="46">
        <f>SUM(C45:C49)</f>
        <v>0</v>
      </c>
      <c r="D44" s="47">
        <f>SUM(D45:D49)</f>
        <v>0</v>
      </c>
      <c r="E44" s="4" t="s">
        <v>55</v>
      </c>
    </row>
    <row r="45" spans="1:5" x14ac:dyDescent="0.2">
      <c r="A45" s="30"/>
      <c r="B45" s="31" t="s">
        <v>26</v>
      </c>
      <c r="C45" s="38">
        <v>0</v>
      </c>
      <c r="D45" s="39">
        <v>0</v>
      </c>
      <c r="E45" s="4">
        <v>5410</v>
      </c>
    </row>
    <row r="46" spans="1:5" x14ac:dyDescent="0.2">
      <c r="A46" s="30"/>
      <c r="B46" s="31" t="s">
        <v>27</v>
      </c>
      <c r="C46" s="38">
        <v>0</v>
      </c>
      <c r="D46" s="39">
        <v>0</v>
      </c>
      <c r="E46" s="4">
        <v>5420</v>
      </c>
    </row>
    <row r="47" spans="1:5" x14ac:dyDescent="0.2">
      <c r="A47" s="30"/>
      <c r="B47" s="31" t="s">
        <v>28</v>
      </c>
      <c r="C47" s="38">
        <v>0</v>
      </c>
      <c r="D47" s="39">
        <v>0</v>
      </c>
      <c r="E47" s="4">
        <v>5430</v>
      </c>
    </row>
    <row r="48" spans="1:5" x14ac:dyDescent="0.2">
      <c r="A48" s="30"/>
      <c r="B48" s="31" t="s">
        <v>29</v>
      </c>
      <c r="C48" s="38">
        <v>0</v>
      </c>
      <c r="D48" s="39">
        <v>0</v>
      </c>
      <c r="E48" s="4">
        <v>5440</v>
      </c>
    </row>
    <row r="49" spans="1:9" x14ac:dyDescent="0.2">
      <c r="A49" s="30"/>
      <c r="B49" s="31" t="s">
        <v>30</v>
      </c>
      <c r="C49" s="38">
        <v>0</v>
      </c>
      <c r="D49" s="39">
        <v>0</v>
      </c>
      <c r="E49" s="4">
        <v>5450</v>
      </c>
    </row>
    <row r="50" spans="1:9" x14ac:dyDescent="0.2">
      <c r="A50" s="22" t="s">
        <v>44</v>
      </c>
      <c r="B50" s="19"/>
      <c r="C50" s="46">
        <f>SUM(C51:C56)</f>
        <v>346733.49</v>
      </c>
      <c r="D50" s="47">
        <f>SUM(D51:D56)</f>
        <v>449659.54</v>
      </c>
      <c r="E50" s="4" t="s">
        <v>55</v>
      </c>
    </row>
    <row r="51" spans="1:9" x14ac:dyDescent="0.2">
      <c r="A51" s="30"/>
      <c r="B51" s="31" t="s">
        <v>31</v>
      </c>
      <c r="C51" s="38">
        <v>346733.49</v>
      </c>
      <c r="D51" s="39">
        <v>449659.54</v>
      </c>
      <c r="E51" s="4">
        <v>5510</v>
      </c>
    </row>
    <row r="52" spans="1:9" x14ac:dyDescent="0.2">
      <c r="A52" s="30"/>
      <c r="B52" s="31" t="s">
        <v>7</v>
      </c>
      <c r="C52" s="38">
        <v>0</v>
      </c>
      <c r="D52" s="39">
        <v>0</v>
      </c>
      <c r="E52" s="4">
        <v>5520</v>
      </c>
    </row>
    <row r="53" spans="1:9" x14ac:dyDescent="0.2">
      <c r="A53" s="30"/>
      <c r="B53" s="31" t="s">
        <v>32</v>
      </c>
      <c r="C53" s="38">
        <v>0</v>
      </c>
      <c r="D53" s="39">
        <v>0</v>
      </c>
      <c r="E53" s="4">
        <v>5530</v>
      </c>
    </row>
    <row r="54" spans="1:9" x14ac:dyDescent="0.2">
      <c r="A54" s="30"/>
      <c r="B54" s="31" t="s">
        <v>54</v>
      </c>
      <c r="C54" s="38">
        <v>0</v>
      </c>
      <c r="D54" s="39">
        <v>0</v>
      </c>
      <c r="E54" s="4">
        <v>5540</v>
      </c>
    </row>
    <row r="55" spans="1:9" x14ac:dyDescent="0.2">
      <c r="A55" s="30"/>
      <c r="B55" s="31" t="s">
        <v>33</v>
      </c>
      <c r="C55" s="38">
        <v>0</v>
      </c>
      <c r="D55" s="39">
        <v>0</v>
      </c>
      <c r="E55" s="4">
        <v>5550</v>
      </c>
    </row>
    <row r="56" spans="1:9" x14ac:dyDescent="0.2">
      <c r="A56" s="30"/>
      <c r="B56" s="31" t="s">
        <v>34</v>
      </c>
      <c r="C56" s="38">
        <v>0</v>
      </c>
      <c r="D56" s="39">
        <v>0</v>
      </c>
      <c r="E56" s="4">
        <v>5590</v>
      </c>
    </row>
    <row r="57" spans="1:9" x14ac:dyDescent="0.2">
      <c r="A57" s="22" t="s">
        <v>40</v>
      </c>
      <c r="B57" s="19"/>
      <c r="C57" s="46">
        <f>SUM(C58)</f>
        <v>0</v>
      </c>
      <c r="D57" s="47">
        <f>SUM(D58)</f>
        <v>0</v>
      </c>
      <c r="E57" s="4" t="s">
        <v>55</v>
      </c>
    </row>
    <row r="58" spans="1:9" x14ac:dyDescent="0.2">
      <c r="A58" s="30"/>
      <c r="B58" s="31" t="s">
        <v>38</v>
      </c>
      <c r="C58" s="38">
        <v>0</v>
      </c>
      <c r="D58" s="39">
        <v>0</v>
      </c>
      <c r="E58" s="4">
        <v>5610</v>
      </c>
    </row>
    <row r="59" spans="1:9" x14ac:dyDescent="0.2">
      <c r="A59" s="30"/>
      <c r="B59" s="27"/>
      <c r="C59" s="28"/>
      <c r="D59" s="29"/>
      <c r="E59" s="4" t="s">
        <v>55</v>
      </c>
    </row>
    <row r="60" spans="1:9" x14ac:dyDescent="0.2">
      <c r="A60" s="21" t="s">
        <v>45</v>
      </c>
      <c r="B60" s="24"/>
      <c r="C60" s="46">
        <f>SUM(C57+C50+C44+C40+C30+C26)</f>
        <v>25958029.869999997</v>
      </c>
      <c r="D60" s="20">
        <f>SUM(D57+D50+D44+D40+D30+D26)</f>
        <v>25956564.82</v>
      </c>
      <c r="E60" s="4" t="s">
        <v>55</v>
      </c>
    </row>
    <row r="61" spans="1:9" x14ac:dyDescent="0.2">
      <c r="A61" s="30"/>
      <c r="B61" s="24"/>
      <c r="C61" s="46"/>
      <c r="D61" s="20"/>
      <c r="E61" s="4" t="s">
        <v>55</v>
      </c>
    </row>
    <row r="62" spans="1:9" s="2" customFormat="1" x14ac:dyDescent="0.2">
      <c r="A62" s="21" t="s">
        <v>39</v>
      </c>
      <c r="B62" s="24"/>
      <c r="C62" s="46">
        <f>C23-C60</f>
        <v>1764088.4400000051</v>
      </c>
      <c r="D62" s="47">
        <f>D23-D60</f>
        <v>758083.1400000006</v>
      </c>
      <c r="E62" s="5" t="s">
        <v>55</v>
      </c>
    </row>
    <row r="63" spans="1:9" s="2" customFormat="1" x14ac:dyDescent="0.2">
      <c r="A63" s="33"/>
      <c r="B63" s="34"/>
      <c r="C63" s="35"/>
      <c r="D63" s="36"/>
    </row>
    <row r="64" spans="1:9" s="3" customFormat="1" x14ac:dyDescent="0.2">
      <c r="A64" s="41" t="s">
        <v>56</v>
      </c>
      <c r="B64" s="41"/>
      <c r="C64" s="41"/>
      <c r="D64" s="41"/>
      <c r="E64" s="1"/>
      <c r="F64" s="1"/>
      <c r="G64" s="1"/>
      <c r="H64" s="1"/>
      <c r="I64" s="1"/>
    </row>
    <row r="65" spans="1:4" s="6" customFormat="1" ht="22.5" customHeight="1" x14ac:dyDescent="0.2">
      <c r="A65" s="16"/>
      <c r="B65" s="16"/>
      <c r="C65" s="17"/>
      <c r="D65" s="17"/>
    </row>
    <row r="66" spans="1:4" s="6" customFormat="1" ht="38.25" customHeight="1" x14ac:dyDescent="0.2">
      <c r="A66" s="7"/>
      <c r="B66" s="15" t="s">
        <v>57</v>
      </c>
      <c r="C66" s="45" t="s">
        <v>58</v>
      </c>
      <c r="D66" s="45"/>
    </row>
    <row r="67" spans="1:4" x14ac:dyDescent="0.2">
      <c r="A67" s="1"/>
      <c r="B67" s="14"/>
      <c r="C67" s="8"/>
      <c r="D67" s="14"/>
    </row>
    <row r="68" spans="1:4" ht="11.25" customHeight="1" x14ac:dyDescent="0.2">
      <c r="A68" s="1"/>
      <c r="B68" s="18" t="s">
        <v>60</v>
      </c>
      <c r="C68" s="40" t="s">
        <v>61</v>
      </c>
      <c r="D68" s="40"/>
    </row>
    <row r="69" spans="1:4" x14ac:dyDescent="0.2">
      <c r="B69" s="13"/>
    </row>
  </sheetData>
  <sheetProtection formatCells="0" formatColumns="0" formatRows="0" autoFilter="0"/>
  <mergeCells count="5">
    <mergeCell ref="C68:D68"/>
    <mergeCell ref="A64:D64"/>
    <mergeCell ref="A2:D2"/>
    <mergeCell ref="C66:D66"/>
    <mergeCell ref="A13:B13"/>
  </mergeCells>
  <printOptions horizontalCentered="1"/>
  <pageMargins left="0.78740157480314965" right="0.59055118110236227" top="0.78740157480314965" bottom="0.78740157480314965" header="0.31496062992125984" footer="0.31496062992125984"/>
  <pageSetup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MATEHUALA</cp:lastModifiedBy>
  <cp:lastPrinted>2021-04-21T00:49:31Z</cp:lastPrinted>
  <dcterms:created xsi:type="dcterms:W3CDTF">2012-12-11T20:29:16Z</dcterms:created>
  <dcterms:modified xsi:type="dcterms:W3CDTF">2022-02-08T00:06:06Z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