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G42" i="4" l="1"/>
  <c r="G46" i="4" s="1"/>
  <c r="G48" i="4" s="1"/>
  <c r="F42" i="4"/>
  <c r="F46" i="4" s="1"/>
  <c r="G35" i="4"/>
  <c r="F35" i="4"/>
  <c r="G30" i="4"/>
  <c r="F30" i="4"/>
  <c r="C26" i="4"/>
  <c r="B26" i="4"/>
  <c r="G24" i="4"/>
  <c r="F24" i="4"/>
  <c r="F26" i="4" s="1"/>
  <c r="G14" i="4"/>
  <c r="G26" i="4" s="1"/>
  <c r="F14" i="4"/>
  <c r="C13" i="4"/>
  <c r="C28" i="4" s="1"/>
  <c r="B13" i="4"/>
  <c r="B28" i="4" s="1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<sst xmlns="http://schemas.openxmlformats.org/spreadsheetml/2006/main" count="64" uniqueCount="64">
  <si>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</si>
  <si>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</si>
  <si>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</si>
  <si>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</si>
  <si>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</si>
  <si>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</si>
  <si>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</si>
  <si>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</si>
  <si>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</si>
  <si>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</si>
  <si>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</si>
  <si>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</si>
  <si>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</si>
  <si>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</si>
  <si>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</si>
  <si>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</si>
  <si>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</si>
  <si>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</si>
  <si>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</si>
  <si>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</si>
  <si>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</si>
  <si>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</si>
  <si>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</si>
  <si>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</si>
  <si>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</si>
  <si>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</si>
  <si>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</si>
  <si>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</si>
  <si>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</si>
  <si>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</si>
  <si>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</si>
  <si>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</si>
  <si>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</si>
  <si>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</si>
  <si>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</si>
  <si>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</si>
  <si>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</si>
  <si>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</si>
  <si>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</si>
  <si>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</si>
  <si>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</si>
  <si>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</si>
  <si>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</si>
  <si>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</si>
  <si>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</si>
  <si>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</si>
  <si>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</si>
  <si>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</si>
  <si>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</si>
  <si>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</si>
  <si>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</si>
  <si>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</si>
  <si>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</si>
  <si>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</si>
  <si>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</si>
  <si>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</si>
  <si>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</si>
  <si>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</si>
  <si>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</si>
  <si>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DIRECTORA GENERAL</t>
  </si>
  <si>
    <t>PRESIDENTA DEL CONSEJO DIRECTIVO</t>
  </si>
  <si>
    <t>SISTEMA PARA EL DESARROLLO INTEGRAL DE LA FAMILIA DEL MUNICIPIO DE DOLORES HIDALGO, CUNA DE LA INDEPENDENCIA NACIONAL, GUANAJUATO
Estado de Situación Financiera
AL 31 DE DICIEMBRE DE 2021</t>
  </si>
  <si>
    <t>C. JUANA LETICIA HERNANDEZ ARMAS</t>
  </si>
  <si>
    <t xml:space="preserve">LIC. MICHEL KARYNE REYES LUCIO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</si>
</sst>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11" fillId="0" borderId="0" xfId="8" applyFont="1" applyAlignment="1" applyProtection="1">
      <alignment vertical="top" wrapText="1"/>
      <protection locked="0"/>
    </xf>
    <xf numFmtId="0" fontId="11" fillId="0" borderId="0" xfId="8" applyFont="1" applyAlignment="1" applyProtection="1">
      <alignment vertical="top"/>
      <protection locked="0"/>
    </xf>
    <xf numFmtId="0" fontId="10" fillId="0" borderId="0" xfId="8" applyFont="1" applyAlignment="1" applyProtection="1">
      <alignment vertical="top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10" fillId="0" borderId="0" xfId="8" applyFont="1" applyAlignment="1" applyProtection="1">
      <alignment horizontal="center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vertical="top" wrapText="1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10" fillId="0" borderId="0" xfId="8" applyFont="1" applyBorder="1" applyAlignment="1" applyProtection="1">
      <alignment horizontal="center" vertical="top" wrapText="1"/>
      <protection locked="0"/>
    </xf>
    <xf numFmtId="0" fontId="10" fillId="0" borderId="4" xfId="8" applyFont="1" applyBorder="1" applyAlignment="1" applyProtection="1">
      <alignment horizontal="center" vertical="top" wrapText="1"/>
      <protection locked="0"/>
    </xf>
    <xf numFmtId="4" fontId="10" fillId="0" borderId="4" xfId="8" applyNumberFormat="1" applyFont="1" applyBorder="1" applyAlignment="1" applyProtection="1">
      <alignment vertical="top"/>
      <protection locked="0"/>
    </xf>
    <xf numFmtId="4" fontId="11" fillId="0" borderId="0" xfId="8" applyNumberFormat="1" applyFont="1" applyAlignment="1" applyProtection="1">
      <alignment horizontal="center" vertical="top"/>
      <protection locked="0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10" fillId="0" borderId="3" xfId="8" applyNumberFormat="1" applyFont="1" applyFill="1" applyBorder="1" applyAlignment="1" applyProtection="1">
      <alignment vertical="top"/>
      <protection locked="0"/>
    </xf>
    <xf numFmtId="0" fontId="14" fillId="0" borderId="0" xfId="8" applyNumberFormat="1" applyFont="1" applyFill="1" applyBorder="1" applyAlignment="1" applyProtection="1">
      <alignment horizontal="center" vertical="top"/>
      <protection locked="0"/>
    </xf>
    <xf numFmtId="0" fontId="10" fillId="0" borderId="0" xfId="8" applyNumberFormat="1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0" fontId="11" fillId="0" borderId="0" xfId="8" applyFont="1" applyFill="1" applyBorder="1" applyAlignment="1" applyProtection="1">
      <alignment horizontal="left" vertical="top" wrapText="1"/>
      <protection locked="0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NumberFormat="1" applyFont="1" applyFill="1" applyBorder="1" applyAlignment="1" applyProtection="1">
      <alignment horizontal="center" vertical="top"/>
      <protection locked="0"/>
    </xf>
    <xf numFmtId="0" fontId="10" fillId="0" borderId="1" xfId="8" applyFont="1" applyFill="1" applyBorder="1" applyAlignment="1" applyProtection="1">
      <alignment horizontal="left" vertical="top" wrapText="1"/>
      <protection locked="0"/>
    </xf>
    <xf numFmtId="0" fontId="10" fillId="0" borderId="1" xfId="8" applyNumberFormat="1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horizontal="center" vertical="center" wrapText="1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Border="1" applyAlignment="1" applyProtection="1">
      <alignment vertical="top"/>
      <protection locked="0"/>
    </xf>
    <xf numFmtId="0" fontId="11" fillId="0" borderId="0" xfId="8" applyFont="1" applyBorder="1" applyAlignment="1" applyProtection="1">
      <alignment vertical="top" wrapText="1"/>
      <protection locked="0"/>
    </xf>
    <xf numFmtId="0" fontId="10" fillId="0" borderId="6" xfId="8" applyFont="1" applyFill="1" applyBorder="1" applyAlignment="1" applyProtection="1">
      <alignment horizontal="left" vertical="top" wrapText="1"/>
      <protection locked="0"/>
    </xf>
    <xf numFmtId="0" fontId="10" fillId="0" borderId="7" xfId="8" applyFont="1" applyFill="1" applyBorder="1" applyAlignment="1" applyProtection="1">
      <alignment horizontal="left" vertical="top" wrapText="1"/>
      <protection locked="0"/>
    </xf>
    <xf numFmtId="0" fontId="10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7" xfId="8" applyFont="1" applyFill="1" applyBorder="1" applyAlignment="1" applyProtection="1">
      <alignment vertical="top" wrapText="1"/>
      <protection locked="0"/>
    </xf>
    <xf numFmtId="0" fontId="11" fillId="0" borderId="7" xfId="8" applyFont="1" applyFill="1" applyBorder="1" applyAlignment="1" applyProtection="1">
      <alignment horizontal="left" vertical="top" wrapText="1"/>
      <protection locked="0"/>
    </xf>
    <xf numFmtId="0" fontId="11" fillId="0" borderId="7" xfId="8" applyFont="1" applyFill="1" applyBorder="1" applyAlignment="1" applyProtection="1">
      <alignment vertical="top"/>
      <protection locked="0"/>
    </xf>
    <xf numFmtId="0" fontId="11" fillId="0" borderId="7" xfId="8" applyFont="1" applyBorder="1" applyAlignment="1" applyProtection="1">
      <alignment vertical="top" wrapText="1"/>
      <protection locked="0"/>
    </xf>
    <xf numFmtId="0" fontId="11" fillId="0" borderId="8" xfId="8" applyFont="1" applyBorder="1" applyAlignment="1" applyProtection="1">
      <alignment vertical="top" wrapText="1"/>
      <protection locked="0"/>
    </xf>
    <xf numFmtId="0" fontId="11" fillId="0" borderId="4" xfId="8" applyFont="1" applyBorder="1" applyAlignment="1" applyProtection="1">
      <alignment vertical="top" wrapText="1"/>
      <protection locked="0"/>
    </xf>
    <xf numFmtId="4" fontId="11" fillId="0" borderId="4" xfId="8" applyNumberFormat="1" applyFont="1" applyBorder="1" applyAlignment="1" applyProtection="1">
      <alignment vertical="top"/>
      <protection locked="0"/>
    </xf>
    <xf numFmtId="4" fontId="11" fillId="0" borderId="5" xfId="8" applyNumberFormat="1" applyFont="1" applyBorder="1" applyAlignment="1" applyProtection="1">
      <alignment vertical="top"/>
      <protection locked="0"/>
    </xf>
    <xf numFmtId="0" fontId="15" fillId="0" borderId="7" xfId="8" applyFont="1" applyFill="1" applyBorder="1" applyAlignment="1" applyProtection="1">
      <alignment horizontal="left" vertical="top" wrapText="1"/>
      <protection locked="0"/>
    </xf>
    <xf numFmtId="0" fontId="15" fillId="0" borderId="0" xfId="8" applyFont="1" applyFill="1" applyBorder="1" applyAlignment="1" applyProtection="1">
      <alignment horizontal="left" vertical="top" wrapText="1"/>
      <protection locked="0"/>
    </xf>
    <xf numFmtId="0" fontId="16" fillId="0" borderId="0" xfId="8" applyFont="1" applyFill="1" applyBorder="1" applyAlignment="1" applyProtection="1">
      <alignment horizontal="left" vertical="top" wrapText="1"/>
      <protection locked="0"/>
    </xf>
    <xf numFmtId="0" fontId="17" fillId="0" borderId="1" xfId="8" applyFont="1" applyFill="1" applyBorder="1" applyAlignment="1" applyProtection="1">
      <alignment horizontal="center" vertical="center" wrapText="1"/>
      <protection locked="0"/>
    </xf>
    <xf numFmtId="0" fontId="17" fillId="0" borderId="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1" fillId="0" borderId="1" xfId="8" applyFont="1" applyBorder="1" applyAlignment="1" applyProtection="1">
      <alignment horizontal="left" vertical="center" wrapText="1"/>
      <protection locked="0"/>
    </xf>
    <xf numFmtId="4" fontId="10" fillId="0" borderId="0" xfId="2" applyNumberFormat="1" applyFont="1" applyFill="1" applyBorder="1" applyAlignment="1" applyProtection="1">
      <alignment vertical="top" wrapText="1"/>
      <protection locked="0"/>
    </xf>
    <xf numFmtId="4" fontId="11" fillId="0" borderId="0" xfId="2" applyNumberFormat="1" applyFont="1" applyFill="1" applyBorder="1" applyAlignment="1" applyProtection="1">
      <alignment vertical="top" wrapText="1"/>
      <protection locked="0"/>
    </xf>
    <xf numFmtId="4" fontId="11" fillId="0" borderId="3" xfId="2" applyNumberFormat="1" applyFont="1" applyFill="1" applyBorder="1" applyAlignment="1" applyProtection="1">
      <alignment vertical="top" wrapText="1"/>
      <protection locked="0"/>
    </xf>
    <xf numFmtId="4" fontId="10" fillId="0" borderId="3" xfId="2" applyNumberFormat="1" applyFont="1" applyFill="1" applyBorder="1" applyAlignment="1" applyProtection="1">
      <alignment vertical="top" wrapText="1"/>
      <protection locked="0"/>
    </xf>
    <xf numFmtId="164" fontId="11" fillId="0" borderId="0" xfId="2" applyNumberFormat="1" applyFont="1" applyFill="1" applyBorder="1" applyAlignment="1" applyProtection="1">
      <alignment vertical="top" wrapText="1"/>
      <protection locked="0"/>
    </xf>
    <xf numFmtId="164" fontId="10" fillId="0" borderId="0" xfId="2" applyNumberFormat="1" applyFont="1" applyFill="1" applyBorder="1" applyAlignment="1" applyProtection="1">
      <alignment vertical="top" wrapText="1"/>
      <protection locked="0"/>
    </xf>
  </cellXfs>
  <cellStyles count="64">
    <cellStyle name="Euro" xfId="1"/>
    <cellStyle name="Millares 2" xfId="2"/>
    <cellStyle name="Millares 2 10" xfId="52"/>
    <cellStyle name="Millares 2 11" xfId="58"/>
    <cellStyle name="Millares 2 2" xfId="3"/>
    <cellStyle name="Millares 2 3" xfId="4"/>
    <cellStyle name="Millares 2 4" xfId="16"/>
    <cellStyle name="Millares 2 5" xfId="22"/>
    <cellStyle name="Millares 2 6" xfId="28"/>
    <cellStyle name="Millares 2 7" xfId="34"/>
    <cellStyle name="Millares 2 8" xfId="40"/>
    <cellStyle name="Millares 2 9" xfId="46"/>
    <cellStyle name="Millares 3" xfId="5"/>
    <cellStyle name="Millares 3 2" xfId="17"/>
    <cellStyle name="Millares 3 3" xfId="23"/>
    <cellStyle name="Millares 3 4" xfId="29"/>
    <cellStyle name="Millares 3 5" xfId="35"/>
    <cellStyle name="Millares 3 6" xfId="41"/>
    <cellStyle name="Millares 3 7" xfId="47"/>
    <cellStyle name="Millares 3 8" xfId="53"/>
    <cellStyle name="Millares 3 9" xfId="59"/>
    <cellStyle name="Moneda 2" xfId="6"/>
    <cellStyle name="Normal" xfId="0" builtinId="0"/>
    <cellStyle name="Normal 2" xfId="7"/>
    <cellStyle name="Normal 2 10" xfId="60"/>
    <cellStyle name="Normal 2 2" xfId="8"/>
    <cellStyle name="Normal 2 3" xfId="18"/>
    <cellStyle name="Normal 2 4" xfId="24"/>
    <cellStyle name="Normal 2 5" xfId="30"/>
    <cellStyle name="Normal 2 6" xfId="36"/>
    <cellStyle name="Normal 2 7" xfId="42"/>
    <cellStyle name="Normal 2 8" xfId="48"/>
    <cellStyle name="Normal 2 9" xfId="54"/>
    <cellStyle name="Normal 3" xfId="9"/>
    <cellStyle name="Normal 3 2" xfId="19"/>
    <cellStyle name="Normal 3 3" xfId="25"/>
    <cellStyle name="Normal 3 4" xfId="31"/>
    <cellStyle name="Normal 3 5" xfId="37"/>
    <cellStyle name="Normal 3 6" xfId="43"/>
    <cellStyle name="Normal 3 7" xfId="49"/>
    <cellStyle name="Normal 3 8" xfId="55"/>
    <cellStyle name="Normal 3 9" xfId="61"/>
    <cellStyle name="Normal 4" xfId="10"/>
    <cellStyle name="Normal 4 2" xfId="11"/>
    <cellStyle name="Normal 5" xfId="12"/>
    <cellStyle name="Normal 5 2" xfId="13"/>
    <cellStyle name="Normal 6" xfId="14"/>
    <cellStyle name="Normal 6 10" xfId="62"/>
    <cellStyle name="Normal 6 2" xfId="15"/>
    <cellStyle name="Normal 6 2 2" xfId="21"/>
    <cellStyle name="Normal 6 2 3" xfId="27"/>
    <cellStyle name="Normal 6 2 4" xfId="33"/>
    <cellStyle name="Normal 6 2 5" xfId="39"/>
    <cellStyle name="Normal 6 2 6" xfId="45"/>
    <cellStyle name="Normal 6 2 7" xfId="51"/>
    <cellStyle name="Normal 6 2 8" xfId="57"/>
    <cellStyle name="Normal 6 2 9" xfId="63"/>
    <cellStyle name="Normal 6 3" xfId="20"/>
    <cellStyle name="Normal 6 4" xfId="26"/>
    <cellStyle name="Normal 6 5" xfId="32"/>
    <cellStyle name="Normal 6 6" xfId="38"/>
    <cellStyle name="Normal 6 7" xfId="44"/>
    <cellStyle name="Normal 6 8" xfId="50"/>
    <cellStyle name="Normal 6 9" xfId="56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1489110</xdr:colOff>
      <xdr:row>0</xdr:row>
      <xdr:rowOff>676275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144148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zoomScaleSheetLayoutView="100" workbookViewId="0">
      <selection activeCell="A2" sqref="A2:G4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58.5" customHeight="1" x14ac:dyDescent="0.2">
      <c r="A1" s="47" t="s">
        <v>61</v>
      </c>
      <c r="B1" s="48"/>
      <c r="C1" s="48"/>
      <c r="D1" s="48"/>
      <c r="E1" s="48"/>
      <c r="F1" s="48"/>
      <c r="G1" s="49"/>
    </row>
    <row r="2" spans="1:7" s="3" customFormat="1" x14ac:dyDescent="0.2">
      <c r="A2" s="31" t="s">
        <v>0</v>
      </c>
      <c r="B2" s="45">
        <v>2021</v>
      </c>
      <c r="C2" s="45">
        <v>2020</v>
      </c>
      <c r="D2" s="25"/>
      <c r="E2" s="24" t="s">
        <v>1</v>
      </c>
      <c r="F2" s="45">
        <v>2021</v>
      </c>
      <c r="G2" s="46">
        <v>2020</v>
      </c>
    </row>
    <row r="3" spans="1:7" s="3" customFormat="1" x14ac:dyDescent="0.2">
      <c r="A3" s="32"/>
      <c r="B3" s="26"/>
      <c r="C3" s="26"/>
      <c r="D3" s="18"/>
      <c r="E3" s="19"/>
      <c r="F3" s="26"/>
      <c r="G3" s="33"/>
    </row>
    <row r="4" spans="1:7" x14ac:dyDescent="0.2">
      <c r="A4" s="34" t="s">
        <v>23</v>
      </c>
      <c r="B4" s="51"/>
      <c r="C4" s="51"/>
      <c r="D4" s="22"/>
      <c r="E4" s="19" t="s">
        <v>25</v>
      </c>
      <c r="F4" s="51"/>
      <c r="G4" s="15"/>
    </row>
    <row r="5" spans="1:7" x14ac:dyDescent="0.2">
      <c r="A5" s="35" t="s">
        <v>27</v>
      </c>
      <c r="B5" s="52">
        <v>5884680.6600000001</v>
      </c>
      <c r="C5" s="52">
        <v>5105030.32</v>
      </c>
      <c r="D5" s="23"/>
      <c r="E5" s="20" t="s">
        <v>41</v>
      </c>
      <c r="F5" s="52">
        <v>-430567.83</v>
      </c>
      <c r="G5" s="15">
        <v>775134.74</v>
      </c>
    </row>
    <row r="6" spans="1:7" x14ac:dyDescent="0.2">
      <c r="A6" s="35" t="s">
        <v>28</v>
      </c>
      <c r="B6" s="52">
        <v>223774.72</v>
      </c>
      <c r="C6" s="52">
        <v>156365.93</v>
      </c>
      <c r="D6" s="23"/>
      <c r="E6" s="20" t="s">
        <v>42</v>
      </c>
      <c r="F6" s="52">
        <v>0</v>
      </c>
      <c r="G6" s="15">
        <v>0</v>
      </c>
    </row>
    <row r="7" spans="1:7" x14ac:dyDescent="0.2">
      <c r="A7" s="35" t="s">
        <v>29</v>
      </c>
      <c r="B7" s="52">
        <v>2010.05</v>
      </c>
      <c r="C7" s="52">
        <v>2010.05</v>
      </c>
      <c r="D7" s="23"/>
      <c r="E7" s="20" t="s">
        <v>11</v>
      </c>
      <c r="F7" s="52">
        <v>0</v>
      </c>
      <c r="G7" s="15">
        <v>0</v>
      </c>
    </row>
    <row r="8" spans="1:7" x14ac:dyDescent="0.2">
      <c r="A8" s="35" t="s">
        <v>30</v>
      </c>
      <c r="B8" s="52">
        <v>0</v>
      </c>
      <c r="C8" s="52">
        <v>0</v>
      </c>
      <c r="D8" s="23"/>
      <c r="E8" s="20" t="s">
        <v>12</v>
      </c>
      <c r="F8" s="52">
        <v>0</v>
      </c>
      <c r="G8" s="15">
        <v>0</v>
      </c>
    </row>
    <row r="9" spans="1:7" x14ac:dyDescent="0.2">
      <c r="A9" s="35" t="s">
        <v>31</v>
      </c>
      <c r="B9" s="52">
        <v>0</v>
      </c>
      <c r="C9" s="52">
        <v>0</v>
      </c>
      <c r="D9" s="23"/>
      <c r="E9" s="20" t="s">
        <v>43</v>
      </c>
      <c r="F9" s="52">
        <v>0</v>
      </c>
      <c r="G9" s="53">
        <v>0</v>
      </c>
    </row>
    <row r="10" spans="1:7" ht="13.5" customHeight="1" x14ac:dyDescent="0.2">
      <c r="A10" s="35" t="s">
        <v>32</v>
      </c>
      <c r="B10" s="52">
        <v>0</v>
      </c>
      <c r="C10" s="52">
        <v>0</v>
      </c>
      <c r="D10" s="23"/>
      <c r="E10" s="20" t="s">
        <v>44</v>
      </c>
      <c r="F10" s="52">
        <v>0</v>
      </c>
      <c r="G10" s="15">
        <v>0</v>
      </c>
    </row>
    <row r="11" spans="1:7" x14ac:dyDescent="0.2">
      <c r="A11" s="35" t="s">
        <v>22</v>
      </c>
      <c r="B11" s="52">
        <v>0</v>
      </c>
      <c r="C11" s="52">
        <v>0</v>
      </c>
      <c r="D11" s="23"/>
      <c r="E11" s="20" t="s">
        <v>13</v>
      </c>
      <c r="F11" s="52">
        <v>0</v>
      </c>
      <c r="G11" s="15">
        <v>0</v>
      </c>
    </row>
    <row r="12" spans="1:7" x14ac:dyDescent="0.2">
      <c r="A12" s="35"/>
      <c r="B12" s="52"/>
      <c r="C12" s="52"/>
      <c r="D12" s="23"/>
      <c r="E12" s="20" t="s">
        <v>45</v>
      </c>
      <c r="F12" s="52">
        <v>0</v>
      </c>
      <c r="G12" s="15">
        <v>0</v>
      </c>
    </row>
    <row r="13" spans="1:7" x14ac:dyDescent="0.2">
      <c r="A13" s="42" t="s">
        <v>5</v>
      </c>
      <c r="B13" s="51">
        <f>SUM(B5:B11)</f>
        <v>6110465.4299999997</v>
      </c>
      <c r="C13" s="51">
        <f>SUM(C5:C11)</f>
        <v>5263406.3</v>
      </c>
      <c r="D13" s="23"/>
      <c r="E13" s="20"/>
      <c r="F13" s="51"/>
      <c r="G13" s="15"/>
    </row>
    <row r="14" spans="1:7" x14ac:dyDescent="0.2">
      <c r="A14" s="32"/>
      <c r="B14" s="51"/>
      <c r="C14" s="51"/>
      <c r="D14" s="18"/>
      <c r="E14" s="43" t="s">
        <v>6</v>
      </c>
      <c r="F14" s="52">
        <f>SUM(F5:F12)</f>
        <v>-430567.83</v>
      </c>
      <c r="G14" s="15">
        <f>SUM(G5:G12)</f>
        <v>775134.74</v>
      </c>
    </row>
    <row r="15" spans="1:7" x14ac:dyDescent="0.2">
      <c r="A15" s="32" t="s">
        <v>24</v>
      </c>
      <c r="B15" s="52"/>
      <c r="C15" s="52"/>
      <c r="D15" s="23"/>
      <c r="E15" s="19"/>
      <c r="F15" s="51"/>
      <c r="G15" s="16"/>
    </row>
    <row r="16" spans="1:7" x14ac:dyDescent="0.2">
      <c r="A16" s="35" t="s">
        <v>33</v>
      </c>
      <c r="B16" s="52">
        <v>0</v>
      </c>
      <c r="C16" s="52">
        <v>0</v>
      </c>
      <c r="D16" s="18"/>
      <c r="E16" s="19" t="s">
        <v>26</v>
      </c>
      <c r="F16" s="51"/>
      <c r="G16" s="15"/>
    </row>
    <row r="17" spans="1:7" x14ac:dyDescent="0.2">
      <c r="A17" s="35" t="s">
        <v>34</v>
      </c>
      <c r="B17" s="52">
        <v>0</v>
      </c>
      <c r="C17" s="52">
        <v>0</v>
      </c>
      <c r="D17" s="23"/>
      <c r="E17" s="20" t="s">
        <v>14</v>
      </c>
      <c r="F17" s="52">
        <v>0</v>
      </c>
      <c r="G17" s="15">
        <v>0</v>
      </c>
    </row>
    <row r="18" spans="1:7" x14ac:dyDescent="0.2">
      <c r="A18" s="35" t="s">
        <v>35</v>
      </c>
      <c r="B18" s="52">
        <v>434192.75</v>
      </c>
      <c r="C18" s="52">
        <v>434192.75</v>
      </c>
      <c r="D18" s="23"/>
      <c r="E18" s="20" t="s">
        <v>15</v>
      </c>
      <c r="F18" s="52">
        <v>0</v>
      </c>
      <c r="G18" s="15">
        <v>0</v>
      </c>
    </row>
    <row r="19" spans="1:7" x14ac:dyDescent="0.2">
      <c r="A19" s="35" t="s">
        <v>36</v>
      </c>
      <c r="B19" s="52">
        <v>4138533.36</v>
      </c>
      <c r="C19" s="52">
        <v>4138533.36</v>
      </c>
      <c r="D19" s="23"/>
      <c r="E19" s="20" t="s">
        <v>16</v>
      </c>
      <c r="F19" s="52">
        <v>0</v>
      </c>
      <c r="G19" s="15">
        <v>0</v>
      </c>
    </row>
    <row r="20" spans="1:7" x14ac:dyDescent="0.2">
      <c r="A20" s="35" t="s">
        <v>37</v>
      </c>
      <c r="B20" s="52">
        <v>40600</v>
      </c>
      <c r="C20" s="52">
        <v>40600</v>
      </c>
      <c r="D20" s="23"/>
      <c r="E20" s="20" t="s">
        <v>46</v>
      </c>
      <c r="F20" s="52">
        <v>0</v>
      </c>
      <c r="G20" s="15">
        <v>0</v>
      </c>
    </row>
    <row r="21" spans="1:7" x14ac:dyDescent="0.2">
      <c r="A21" s="35" t="s">
        <v>38</v>
      </c>
      <c r="B21" s="52">
        <v>-1826448</v>
      </c>
      <c r="C21" s="52">
        <v>-1537774.74</v>
      </c>
      <c r="D21" s="23"/>
      <c r="E21" s="21" t="s">
        <v>47</v>
      </c>
      <c r="F21" s="52">
        <v>0</v>
      </c>
      <c r="G21" s="15">
        <v>0</v>
      </c>
    </row>
    <row r="22" spans="1:7" x14ac:dyDescent="0.2">
      <c r="A22" s="35" t="s">
        <v>39</v>
      </c>
      <c r="B22" s="52">
        <v>0</v>
      </c>
      <c r="C22" s="52">
        <v>0</v>
      </c>
      <c r="D22" s="23"/>
      <c r="E22" s="20" t="s">
        <v>17</v>
      </c>
      <c r="F22" s="52">
        <v>0</v>
      </c>
      <c r="G22" s="15">
        <v>0</v>
      </c>
    </row>
    <row r="23" spans="1:7" x14ac:dyDescent="0.2">
      <c r="A23" s="35" t="s">
        <v>10</v>
      </c>
      <c r="B23" s="52">
        <v>0</v>
      </c>
      <c r="C23" s="52">
        <v>0</v>
      </c>
      <c r="D23" s="18"/>
      <c r="E23" s="20"/>
      <c r="F23" s="52"/>
      <c r="G23" s="15"/>
    </row>
    <row r="24" spans="1:7" x14ac:dyDescent="0.2">
      <c r="A24" s="35" t="s">
        <v>40</v>
      </c>
      <c r="B24" s="52">
        <v>0</v>
      </c>
      <c r="C24" s="52">
        <v>0</v>
      </c>
      <c r="D24" s="23"/>
      <c r="E24" s="43" t="s">
        <v>7</v>
      </c>
      <c r="F24" s="52">
        <f>SUM(F17:F22)</f>
        <v>0</v>
      </c>
      <c r="G24" s="15">
        <f>SUM(G17:G22)</f>
        <v>0</v>
      </c>
    </row>
    <row r="25" spans="1:7" s="3" customFormat="1" x14ac:dyDescent="0.2">
      <c r="A25" s="35"/>
      <c r="B25" s="52"/>
      <c r="C25" s="52"/>
      <c r="D25" s="18"/>
      <c r="E25" s="20"/>
      <c r="F25" s="51"/>
      <c r="G25" s="16"/>
    </row>
    <row r="26" spans="1:7" x14ac:dyDescent="0.2">
      <c r="A26" s="42" t="s">
        <v>8</v>
      </c>
      <c r="B26" s="51">
        <f>SUM(B16:B24)</f>
        <v>2786878.1099999994</v>
      </c>
      <c r="C26" s="51">
        <f>SUM(C16:C24)</f>
        <v>3075551.3699999992</v>
      </c>
      <c r="D26" s="23"/>
      <c r="E26" s="44" t="s">
        <v>57</v>
      </c>
      <c r="F26" s="51">
        <f>SUM(F24+F14)</f>
        <v>-430567.83</v>
      </c>
      <c r="G26" s="16">
        <f>SUM(G14+G24)</f>
        <v>775134.74</v>
      </c>
    </row>
    <row r="27" spans="1:7" x14ac:dyDescent="0.2">
      <c r="A27" s="32"/>
      <c r="B27" s="13"/>
      <c r="C27" s="14"/>
      <c r="D27" s="22"/>
      <c r="E27" s="19"/>
      <c r="F27" s="51"/>
      <c r="G27" s="16"/>
    </row>
    <row r="28" spans="1:7" x14ac:dyDescent="0.2">
      <c r="A28" s="32" t="s">
        <v>9</v>
      </c>
      <c r="B28" s="51">
        <f>B13+B26</f>
        <v>8897343.5399999991</v>
      </c>
      <c r="C28" s="51">
        <f>C13+C26</f>
        <v>8338957.669999999</v>
      </c>
      <c r="D28" s="22"/>
      <c r="E28" s="19" t="s">
        <v>49</v>
      </c>
      <c r="F28" s="51"/>
      <c r="G28" s="54"/>
    </row>
    <row r="29" spans="1:7" x14ac:dyDescent="0.2">
      <c r="A29" s="37"/>
      <c r="B29" s="13"/>
      <c r="C29" s="14"/>
      <c r="D29" s="18"/>
      <c r="E29" s="19"/>
      <c r="F29" s="51"/>
      <c r="G29" s="54"/>
    </row>
    <row r="30" spans="1:7" x14ac:dyDescent="0.2">
      <c r="A30" s="36"/>
      <c r="B30" s="55"/>
      <c r="C30" s="55"/>
      <c r="D30" s="23"/>
      <c r="E30" s="44" t="s">
        <v>48</v>
      </c>
      <c r="F30" s="51">
        <f>SUM(F31:F33)</f>
        <v>0</v>
      </c>
      <c r="G30" s="16">
        <f>SUM(G31:G33)</f>
        <v>0</v>
      </c>
    </row>
    <row r="31" spans="1:7" x14ac:dyDescent="0.2">
      <c r="A31" s="36"/>
      <c r="B31" s="55"/>
      <c r="C31" s="55"/>
      <c r="D31" s="23"/>
      <c r="E31" s="20" t="s">
        <v>2</v>
      </c>
      <c r="F31" s="52">
        <v>0</v>
      </c>
      <c r="G31" s="15">
        <v>0</v>
      </c>
    </row>
    <row r="32" spans="1:7" x14ac:dyDescent="0.2">
      <c r="A32" s="36"/>
      <c r="B32" s="55"/>
      <c r="C32" s="55"/>
      <c r="D32" s="23"/>
      <c r="E32" s="20" t="s">
        <v>18</v>
      </c>
      <c r="F32" s="52">
        <v>0</v>
      </c>
      <c r="G32" s="15">
        <v>0</v>
      </c>
    </row>
    <row r="33" spans="1:7" x14ac:dyDescent="0.2">
      <c r="A33" s="36"/>
      <c r="B33" s="55"/>
      <c r="C33" s="55"/>
      <c r="D33" s="23"/>
      <c r="E33" s="20" t="s">
        <v>51</v>
      </c>
      <c r="F33" s="52">
        <v>0</v>
      </c>
      <c r="G33" s="15">
        <v>0</v>
      </c>
    </row>
    <row r="34" spans="1:7" x14ac:dyDescent="0.2">
      <c r="A34" s="36"/>
      <c r="B34" s="55"/>
      <c r="C34" s="55"/>
      <c r="D34" s="18"/>
      <c r="E34" s="20"/>
      <c r="F34" s="52"/>
      <c r="G34" s="15"/>
    </row>
    <row r="35" spans="1:7" x14ac:dyDescent="0.2">
      <c r="A35" s="36"/>
      <c r="B35" s="55"/>
      <c r="C35" s="55"/>
      <c r="D35" s="23"/>
      <c r="E35" s="44" t="s">
        <v>50</v>
      </c>
      <c r="F35" s="51">
        <f>SUM(F36:F40)</f>
        <v>9327911.4000000004</v>
      </c>
      <c r="G35" s="16">
        <f>SUM(G36:G40)</f>
        <v>7522001.3700000001</v>
      </c>
    </row>
    <row r="36" spans="1:7" x14ac:dyDescent="0.2">
      <c r="A36" s="36"/>
      <c r="B36" s="55"/>
      <c r="C36" s="55"/>
      <c r="D36" s="23"/>
      <c r="E36" s="20" t="s">
        <v>52</v>
      </c>
      <c r="F36" s="52">
        <v>1764088.44</v>
      </c>
      <c r="G36" s="15">
        <v>758083.14</v>
      </c>
    </row>
    <row r="37" spans="1:7" x14ac:dyDescent="0.2">
      <c r="A37" s="36"/>
      <c r="B37" s="55"/>
      <c r="C37" s="55"/>
      <c r="D37" s="23"/>
      <c r="E37" s="20" t="s">
        <v>19</v>
      </c>
      <c r="F37" s="52">
        <v>7563822.96</v>
      </c>
      <c r="G37" s="15">
        <v>6763918.2300000004</v>
      </c>
    </row>
    <row r="38" spans="1:7" x14ac:dyDescent="0.2">
      <c r="A38" s="36"/>
      <c r="B38" s="56"/>
      <c r="C38" s="56"/>
      <c r="D38" s="23"/>
      <c r="E38" s="20" t="s">
        <v>3</v>
      </c>
      <c r="F38" s="52">
        <v>0</v>
      </c>
      <c r="G38" s="15">
        <v>0</v>
      </c>
    </row>
    <row r="39" spans="1:7" x14ac:dyDescent="0.2">
      <c r="A39" s="36"/>
      <c r="B39" s="55"/>
      <c r="C39" s="55"/>
      <c r="D39" s="17"/>
      <c r="E39" s="20" t="s">
        <v>4</v>
      </c>
      <c r="F39" s="52">
        <v>0</v>
      </c>
      <c r="G39" s="15">
        <v>0</v>
      </c>
    </row>
    <row r="40" spans="1:7" x14ac:dyDescent="0.2">
      <c r="A40" s="36"/>
      <c r="B40" s="55"/>
      <c r="C40" s="55"/>
      <c r="D40" s="29"/>
      <c r="E40" s="20" t="s">
        <v>53</v>
      </c>
      <c r="F40" s="52">
        <v>0</v>
      </c>
      <c r="G40" s="15">
        <v>0</v>
      </c>
    </row>
    <row r="41" spans="1:7" x14ac:dyDescent="0.2">
      <c r="A41" s="36"/>
      <c r="B41" s="55"/>
      <c r="C41" s="55"/>
      <c r="D41" s="29"/>
      <c r="E41" s="20"/>
      <c r="F41" s="52"/>
      <c r="G41" s="15"/>
    </row>
    <row r="42" spans="1:7" ht="21" x14ac:dyDescent="0.2">
      <c r="A42" s="36"/>
      <c r="B42" s="27"/>
      <c r="C42" s="28"/>
      <c r="D42" s="29"/>
      <c r="E42" s="44" t="s">
        <v>54</v>
      </c>
      <c r="F42" s="51">
        <f>SUM(F43:F44)</f>
        <v>0</v>
      </c>
      <c r="G42" s="16">
        <f>SUM(G43:G44)</f>
        <v>0</v>
      </c>
    </row>
    <row r="43" spans="1:7" x14ac:dyDescent="0.2">
      <c r="A43" s="37"/>
      <c r="B43" s="30"/>
      <c r="C43" s="29"/>
      <c r="D43" s="29"/>
      <c r="E43" s="20" t="s">
        <v>20</v>
      </c>
      <c r="F43" s="52">
        <v>0</v>
      </c>
      <c r="G43" s="15">
        <v>0</v>
      </c>
    </row>
    <row r="44" spans="1:7" x14ac:dyDescent="0.2">
      <c r="A44" s="37"/>
      <c r="B44" s="30"/>
      <c r="C44" s="29"/>
      <c r="D44" s="29"/>
      <c r="E44" s="20" t="s">
        <v>21</v>
      </c>
      <c r="F44" s="52">
        <v>0</v>
      </c>
      <c r="G44" s="15">
        <v>0</v>
      </c>
    </row>
    <row r="45" spans="1:7" x14ac:dyDescent="0.2">
      <c r="A45" s="37"/>
      <c r="B45" s="30"/>
      <c r="C45" s="29"/>
      <c r="D45" s="29"/>
      <c r="E45" s="20"/>
      <c r="F45" s="52"/>
      <c r="G45" s="15"/>
    </row>
    <row r="46" spans="1:7" x14ac:dyDescent="0.2">
      <c r="A46" s="37"/>
      <c r="B46" s="30"/>
      <c r="C46" s="29"/>
      <c r="D46" s="29"/>
      <c r="E46" s="44" t="s">
        <v>55</v>
      </c>
      <c r="F46" s="52">
        <f>SUM(F42+F35+F30)</f>
        <v>9327911.4000000004</v>
      </c>
      <c r="G46" s="15">
        <f>SUM(G42+G35+G30)</f>
        <v>7522001.3700000001</v>
      </c>
    </row>
    <row r="47" spans="1:7" x14ac:dyDescent="0.2">
      <c r="A47" s="37"/>
      <c r="B47" s="30"/>
      <c r="C47" s="29"/>
      <c r="D47" s="29"/>
      <c r="E47" s="19"/>
      <c r="F47" s="51"/>
      <c r="G47" s="16"/>
    </row>
    <row r="48" spans="1:7" x14ac:dyDescent="0.2">
      <c r="A48" s="37"/>
      <c r="B48" s="30"/>
      <c r="C48" s="29"/>
      <c r="D48" s="29"/>
      <c r="E48" s="44" t="s">
        <v>56</v>
      </c>
      <c r="F48" s="51">
        <f>F46+F26</f>
        <v>8897343.5700000003</v>
      </c>
      <c r="G48" s="54">
        <f>G46+G26</f>
        <v>8297136.1100000003</v>
      </c>
    </row>
    <row r="49" spans="1:7" x14ac:dyDescent="0.2">
      <c r="A49" s="38"/>
      <c r="B49" s="39"/>
      <c r="C49" s="40"/>
      <c r="D49" s="40"/>
      <c r="E49" s="40"/>
      <c r="F49" s="40"/>
      <c r="G49" s="41"/>
    </row>
    <row r="50" spans="1:7" x14ac:dyDescent="0.2">
      <c r="A50" s="50" t="s">
        <v>58</v>
      </c>
      <c r="B50" s="50"/>
      <c r="C50" s="50"/>
      <c r="D50" s="50"/>
      <c r="E50" s="50"/>
      <c r="F50" s="50"/>
      <c r="G50" s="50"/>
    </row>
    <row r="52" spans="1:7" x14ac:dyDescent="0.2">
      <c r="A52" s="5" t="s">
        <v>59</v>
      </c>
      <c r="B52" s="13"/>
      <c r="C52" s="14"/>
      <c r="D52" s="14"/>
      <c r="E52" s="6" t="s">
        <v>60</v>
      </c>
    </row>
    <row r="53" spans="1:7" x14ac:dyDescent="0.2">
      <c r="A53" s="13"/>
      <c r="B53" s="7"/>
      <c r="C53" s="8"/>
      <c r="D53" s="8"/>
      <c r="E53" s="5"/>
    </row>
    <row r="54" spans="1:7" x14ac:dyDescent="0.2">
      <c r="A54" s="5"/>
      <c r="B54" s="7"/>
      <c r="C54" s="8"/>
      <c r="D54" s="8"/>
      <c r="E54" s="5"/>
    </row>
    <row r="55" spans="1:7" x14ac:dyDescent="0.2">
      <c r="A55" s="5"/>
      <c r="B55" s="7"/>
      <c r="C55" s="8"/>
      <c r="D55" s="8"/>
      <c r="E55" s="9"/>
    </row>
    <row r="56" spans="1:7" x14ac:dyDescent="0.2">
      <c r="A56" s="10"/>
      <c r="B56" s="7"/>
      <c r="C56" s="8"/>
      <c r="D56" s="8"/>
      <c r="E56" s="11"/>
    </row>
    <row r="57" spans="1:7" x14ac:dyDescent="0.2">
      <c r="A57" s="5" t="s">
        <v>62</v>
      </c>
      <c r="B57" s="7"/>
      <c r="C57" s="8"/>
      <c r="D57" s="8"/>
      <c r="E57" s="5" t="s">
        <v>63</v>
      </c>
    </row>
    <row r="58" spans="1:7" x14ac:dyDescent="0.2">
      <c r="A58" s="6"/>
      <c r="E58" s="12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2021-04-22T18:11:57Z</cp:lastPrinted>
  <dcterms:created xsi:type="dcterms:W3CDTF">2012-12-11T20:26:08Z</dcterms:created>
  <dcterms:modified xsi:type="dcterms:W3CDTF">2022-02-08T00:09:28Z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