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940"/>
  </bookViews>
  <sheets>
    <sheet name="PPI" sheetId="1" r:id="rId1"/>
  </sheets>
  <definedNames>
    <definedName name="_xlnm.Print_Area" localSheetId="0">PPI!$B$1:$M$33</definedName>
  </definedNames>
  <calcPr calcId="145621"/>
</workbook>
</file>

<file path=xl/calcChain.xml><?xml version="1.0" encoding="utf-8"?>
<calcChain xmlns="http://schemas.openxmlformats.org/spreadsheetml/2006/main">
  <c r="K23" i="1" l="1"/>
  <c r="K25" i="1" s="1"/>
  <c r="J23" i="1"/>
  <c r="J25" i="1" s="1"/>
  <c r="J27" i="1" s="1"/>
  <c r="I23" i="1"/>
  <c r="I25" i="1"/>
  <c r="H23" i="1"/>
  <c r="H25" i="1"/>
  <c r="H27" i="1"/>
  <c r="G23" i="1"/>
  <c r="G25" i="1"/>
  <c r="G27" i="1"/>
  <c r="M21" i="1"/>
  <c r="L21" i="1"/>
  <c r="I27" i="1"/>
  <c r="M23" i="1"/>
  <c r="L25" i="1" l="1"/>
  <c r="M25" i="1"/>
  <c r="K27" i="1"/>
  <c r="L23" i="1"/>
  <c r="L27" i="1" l="1"/>
  <c r="M27" i="1"/>
</calcChain>
</file>

<file path=xl/sharedStrings.xml><?xml version="1.0" encoding="utf-8"?>
<sst xmlns="http://schemas.openxmlformats.org/spreadsheetml/2006/main" count="68" uniqueCount="47">
  <si>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</si>
  <si>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</si>
  <si>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</si>
  <si>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</si>
  <si>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</si>
  <si>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TOTAL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</si>
  <si>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</si>
  <si>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</si>
  <si>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</si>
  <si>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</si>
  <si>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</si>
  <si>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</si>
  <si>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</si>
  <si>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</si>
  <si>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</si>
  <si>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</si>
  <si>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</si>
  <si>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</si>
  <si>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</si>
  <si>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</si>
  <si>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</si>
  <si>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>E0002</t>
  </si>
  <si>
    <t>DIRECCIÓN GENERAL</t>
  </si>
  <si>
    <t>Muebles de oficina y estantería</t>
  </si>
  <si>
    <t>E0006</t>
  </si>
  <si>
    <t>UNIDAD PROC ASIST SOCIAL</t>
  </si>
  <si>
    <t>Aparatos eléctricos de uso doméstico</t>
  </si>
  <si>
    <t>E0007</t>
  </si>
  <si>
    <t>UNIDAD CENTRO DE ATENCION  DESA INFANTIL</t>
  </si>
  <si>
    <t>Otro mobiliario y equipo educacional y recreativo</t>
  </si>
  <si>
    <t>E0011</t>
  </si>
  <si>
    <t>UNIDAD SERVICIO MEDICO</t>
  </si>
  <si>
    <t>Equipo para uso médico dental y para laboratorio</t>
  </si>
  <si>
    <t>E0013</t>
  </si>
  <si>
    <t>UNIDAD TRABAJO SOCIAL</t>
  </si>
  <si>
    <t>Computadoras y equipo periférico</t>
  </si>
  <si>
    <t>E0015</t>
  </si>
  <si>
    <t>UNIDAD DE REHABILITACIÓN</t>
  </si>
  <si>
    <t>Estufas Ecológicas (Ayudas Sociales)</t>
  </si>
  <si>
    <t xml:space="preserve"> $                  -  </t>
  </si>
  <si>
    <t xml:space="preserve"> ______________________________________________</t>
  </si>
  <si>
    <t>DIRECTORA GENERAL</t>
  </si>
  <si>
    <t>_____________________________________________</t>
  </si>
  <si>
    <t>PRESIDENTA DEL CONSEJO DIRECTIVO</t>
  </si>
  <si>
    <t>SISTEMA PARA EL DESARROLLO INTEGRAL DE LA FAMILIA DEL MUNICIPIO DE DOLORES HIDALGO, CUNA DE LA INDEPENDENCIA NACIONAL, GUANAJUATO
PROGRAGAMAS Y PROYECTOS DE INVERSIÓN
DEL 1 DE ENERO AL 31 DE DICIEMBRE DEL 2021</t>
  </si>
  <si>
    <t>C. JUANA LETICIA HERNANDEZ ARMAS</t>
  </si>
  <si>
    <t>LIC. MICHEL KARYNE REYES LUCIO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</si>
</sst>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9" fillId="0" borderId="0" xfId="23"/>
    <xf numFmtId="0" fontId="9" fillId="0" borderId="0" xfId="23" applyFont="1" applyProtection="1"/>
    <xf numFmtId="0" fontId="5" fillId="0" borderId="0" xfId="14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8" fontId="8" fillId="0" borderId="0" xfId="1" applyNumberFormat="1" applyFont="1" applyFill="1" applyBorder="1" applyAlignment="1" applyProtection="1">
      <alignment vertical="top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" fillId="0" borderId="0" xfId="14" applyFont="1" applyBorder="1" applyAlignment="1" applyProtection="1">
      <alignment horizontal="center" vertical="top" wrapText="1"/>
      <protection locked="0"/>
    </xf>
    <xf numFmtId="0" fontId="5" fillId="0" borderId="0" xfId="14" applyFont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5" fillId="0" borderId="0" xfId="14" applyFont="1" applyBorder="1" applyAlignment="1" applyProtection="1">
      <alignment horizontal="center" wrapText="1"/>
      <protection locked="0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</cellXfs>
  <cellStyles count="36">
    <cellStyle name="Euro" xfId="5"/>
    <cellStyle name="Millares 2" xfId="6"/>
    <cellStyle name="Millares 2 2" xfId="7"/>
    <cellStyle name="Millares 2 3" xfId="8"/>
    <cellStyle name="Millares 2 4" xfId="27"/>
    <cellStyle name="Millares 3" xfId="9"/>
    <cellStyle name="Millares 3 2" xfId="28"/>
    <cellStyle name="Millares 4" xfId="10"/>
    <cellStyle name="Millares 4 2" xfId="29"/>
    <cellStyle name="Moneda" xfId="1" builtinId="4"/>
    <cellStyle name="Moneda 2" xfId="12"/>
    <cellStyle name="Moneda 3" xfId="11"/>
    <cellStyle name="Normal" xfId="0" builtinId="0"/>
    <cellStyle name="Normal 2" xfId="13"/>
    <cellStyle name="Normal 2 2" xfId="14"/>
    <cellStyle name="Normal 2 3" xfId="30"/>
    <cellStyle name="Normal 3" xfId="3"/>
    <cellStyle name="Normal 3 2" xfId="31"/>
    <cellStyle name="Normal 3 3" xfId="15"/>
    <cellStyle name="Normal 4" xfId="16"/>
    <cellStyle name="Normal 4 2" xfId="17"/>
    <cellStyle name="Normal 4 3" xfId="18"/>
    <cellStyle name="Normal 5" xfId="19"/>
    <cellStyle name="Normal 5 2" xfId="20"/>
    <cellStyle name="Normal 6" xfId="21"/>
    <cellStyle name="Normal 6 2" xfId="22"/>
    <cellStyle name="Normal 6 2 2" xfId="33"/>
    <cellStyle name="Normal 6 3" xfId="32"/>
    <cellStyle name="Normal 7" xfId="23"/>
    <cellStyle name="Normal 8" xfId="24"/>
    <cellStyle name="Normal 8 2" xfId="34"/>
    <cellStyle name="Normal 9" xfId="4"/>
    <cellStyle name="Porcentaje" xfId="2" builtinId="5"/>
    <cellStyle name="Porcentaje 2" xfId="26"/>
    <cellStyle name="Porcentaje 2 2" xfId="35"/>
    <cellStyle name="Porcentaje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3</xdr:col>
      <xdr:colOff>657225</xdr:colOff>
      <xdr:row>0</xdr:row>
      <xdr:rowOff>698547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38100"/>
          <a:ext cx="1562100" cy="660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abSelected="1" workbookViewId="0">
      <selection activeCell="O12" sqref="O1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80" t="s">
        <v>44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2:13" ht="13.15" customHeight="1" x14ac:dyDescent="0.2">
      <c r="B2" s="83" t="s">
        <v>0</v>
      </c>
      <c r="C2" s="84"/>
      <c r="D2" s="89" t="s">
        <v>1</v>
      </c>
      <c r="E2" s="92" t="s">
        <v>2</v>
      </c>
      <c r="F2" s="89" t="s">
        <v>3</v>
      </c>
      <c r="G2" s="93" t="s">
        <v>4</v>
      </c>
      <c r="H2" s="93"/>
      <c r="I2" s="93"/>
      <c r="J2" s="93"/>
      <c r="K2" s="93"/>
      <c r="L2" s="93"/>
      <c r="M2" s="94"/>
    </row>
    <row r="3" spans="2:13" ht="24" customHeight="1" x14ac:dyDescent="0.2">
      <c r="B3" s="85"/>
      <c r="C3" s="86"/>
      <c r="D3" s="90"/>
      <c r="E3" s="92"/>
      <c r="F3" s="90"/>
      <c r="G3" s="95" t="s">
        <v>5</v>
      </c>
      <c r="H3" s="97" t="s">
        <v>6</v>
      </c>
      <c r="I3" s="100" t="s">
        <v>7</v>
      </c>
      <c r="J3" s="100" t="s">
        <v>8</v>
      </c>
      <c r="K3" s="100" t="s">
        <v>9</v>
      </c>
      <c r="L3" s="105" t="s">
        <v>10</v>
      </c>
      <c r="M3" s="106"/>
    </row>
    <row r="4" spans="2:13" ht="13.15" customHeight="1" x14ac:dyDescent="0.2">
      <c r="B4" s="85"/>
      <c r="C4" s="86"/>
      <c r="D4" s="90"/>
      <c r="E4" s="92"/>
      <c r="F4" s="90"/>
      <c r="G4" s="85"/>
      <c r="H4" s="98"/>
      <c r="I4" s="101"/>
      <c r="J4" s="101"/>
      <c r="K4" s="103"/>
      <c r="L4" s="99" t="s">
        <v>11</v>
      </c>
      <c r="M4" s="108" t="s">
        <v>12</v>
      </c>
    </row>
    <row r="5" spans="2:13" x14ac:dyDescent="0.2">
      <c r="B5" s="87"/>
      <c r="C5" s="88"/>
      <c r="D5" s="91"/>
      <c r="E5" s="92"/>
      <c r="F5" s="91"/>
      <c r="G5" s="96"/>
      <c r="H5" s="99"/>
      <c r="I5" s="102"/>
      <c r="J5" s="102"/>
      <c r="K5" s="104"/>
      <c r="L5" s="107"/>
      <c r="M5" s="109"/>
    </row>
    <row r="6" spans="2:13" ht="13.15" customHeight="1" x14ac:dyDescent="0.2">
      <c r="B6" s="71" t="s">
        <v>13</v>
      </c>
      <c r="C6" s="72"/>
      <c r="D6" s="72"/>
      <c r="E6" s="21"/>
      <c r="F6" s="22"/>
      <c r="G6" s="23"/>
      <c r="H6" s="23"/>
      <c r="I6" s="23"/>
      <c r="J6" s="73"/>
      <c r="K6" s="73"/>
      <c r="L6" s="23"/>
      <c r="M6" s="24"/>
    </row>
    <row r="7" spans="2:13" ht="13.15" customHeight="1" x14ac:dyDescent="0.2">
      <c r="B7" s="25"/>
      <c r="C7" s="68" t="s">
        <v>14</v>
      </c>
      <c r="D7" s="68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52"/>
      <c r="F8" s="53"/>
      <c r="G8" s="29"/>
      <c r="H8" s="29"/>
      <c r="I8" s="29"/>
      <c r="J8" s="29"/>
      <c r="K8" s="29"/>
      <c r="L8" s="27"/>
      <c r="M8" s="28"/>
    </row>
    <row r="9" spans="2:13" x14ac:dyDescent="0.2">
      <c r="B9" s="54" t="s">
        <v>21</v>
      </c>
      <c r="C9" s="55"/>
      <c r="D9" s="56" t="s">
        <v>22</v>
      </c>
      <c r="E9" s="62">
        <v>5111</v>
      </c>
      <c r="F9" s="63" t="s">
        <v>23</v>
      </c>
      <c r="G9" s="64">
        <v>20000</v>
      </c>
      <c r="H9" s="60">
        <v>20000</v>
      </c>
      <c r="I9" s="60" t="s">
        <v>39</v>
      </c>
      <c r="J9" s="65" t="s">
        <v>39</v>
      </c>
      <c r="K9" s="65" t="s">
        <v>39</v>
      </c>
      <c r="L9" s="66">
        <v>0</v>
      </c>
      <c r="M9" s="67">
        <v>0</v>
      </c>
    </row>
    <row r="10" spans="2:13" x14ac:dyDescent="0.2">
      <c r="B10" s="54" t="s">
        <v>24</v>
      </c>
      <c r="C10" s="55"/>
      <c r="D10" s="56" t="s">
        <v>25</v>
      </c>
      <c r="E10" s="62">
        <v>5662</v>
      </c>
      <c r="F10" s="63" t="s">
        <v>26</v>
      </c>
      <c r="G10" s="64">
        <v>10000</v>
      </c>
      <c r="H10" s="60">
        <v>10000</v>
      </c>
      <c r="I10" s="60">
        <v>5000</v>
      </c>
      <c r="J10" s="65" t="s">
        <v>39</v>
      </c>
      <c r="K10" s="65" t="s">
        <v>39</v>
      </c>
      <c r="L10" s="66">
        <v>0</v>
      </c>
      <c r="M10" s="67">
        <v>0</v>
      </c>
    </row>
    <row r="11" spans="2:13" x14ac:dyDescent="0.2">
      <c r="B11" s="54" t="s">
        <v>27</v>
      </c>
      <c r="C11" s="55"/>
      <c r="D11" s="56" t="s">
        <v>28</v>
      </c>
      <c r="E11" s="62">
        <v>5291</v>
      </c>
      <c r="F11" s="63" t="s">
        <v>29</v>
      </c>
      <c r="G11" s="64">
        <v>10000</v>
      </c>
      <c r="H11" s="60">
        <v>10000</v>
      </c>
      <c r="I11" s="60">
        <v>46400</v>
      </c>
      <c r="J11" s="65" t="s">
        <v>39</v>
      </c>
      <c r="K11" s="65" t="s">
        <v>39</v>
      </c>
      <c r="L11" s="66">
        <v>0</v>
      </c>
      <c r="M11" s="67">
        <v>0</v>
      </c>
    </row>
    <row r="12" spans="2:13" x14ac:dyDescent="0.2">
      <c r="B12" s="54" t="s">
        <v>30</v>
      </c>
      <c r="C12" s="55"/>
      <c r="D12" s="56" t="s">
        <v>31</v>
      </c>
      <c r="E12" s="62">
        <v>5311</v>
      </c>
      <c r="F12" s="63" t="s">
        <v>32</v>
      </c>
      <c r="G12" s="64">
        <v>25000</v>
      </c>
      <c r="H12" s="60">
        <v>25000</v>
      </c>
      <c r="I12" s="60" t="s">
        <v>39</v>
      </c>
      <c r="J12" s="65" t="s">
        <v>39</v>
      </c>
      <c r="K12" s="65" t="s">
        <v>39</v>
      </c>
      <c r="L12" s="66">
        <v>0</v>
      </c>
      <c r="M12" s="67">
        <v>0</v>
      </c>
    </row>
    <row r="13" spans="2:13" x14ac:dyDescent="0.2">
      <c r="B13" s="54" t="s">
        <v>33</v>
      </c>
      <c r="C13" s="55"/>
      <c r="D13" s="56" t="s">
        <v>34</v>
      </c>
      <c r="E13" s="62">
        <v>5111</v>
      </c>
      <c r="F13" s="63" t="s">
        <v>23</v>
      </c>
      <c r="G13" s="64">
        <v>50000</v>
      </c>
      <c r="H13" s="60">
        <v>50000</v>
      </c>
      <c r="I13" s="60" t="s">
        <v>39</v>
      </c>
      <c r="J13" s="65" t="s">
        <v>39</v>
      </c>
      <c r="K13" s="65" t="s">
        <v>39</v>
      </c>
      <c r="L13" s="66">
        <v>0</v>
      </c>
      <c r="M13" s="67">
        <v>0</v>
      </c>
    </row>
    <row r="14" spans="2:13" x14ac:dyDescent="0.2">
      <c r="B14" s="54"/>
      <c r="C14" s="55"/>
      <c r="D14" s="56"/>
      <c r="E14" s="62">
        <v>5151</v>
      </c>
      <c r="F14" s="63" t="s">
        <v>35</v>
      </c>
      <c r="G14" s="64">
        <v>20000</v>
      </c>
      <c r="H14" s="60">
        <v>20000</v>
      </c>
      <c r="I14" s="60" t="s">
        <v>39</v>
      </c>
      <c r="J14" s="65" t="s">
        <v>39</v>
      </c>
      <c r="K14" s="65" t="s">
        <v>39</v>
      </c>
      <c r="L14" s="66">
        <v>0</v>
      </c>
      <c r="M14" s="67">
        <v>0</v>
      </c>
    </row>
    <row r="15" spans="2:13" x14ac:dyDescent="0.2">
      <c r="B15" s="54" t="s">
        <v>36</v>
      </c>
      <c r="C15" s="55"/>
      <c r="D15" s="56" t="s">
        <v>37</v>
      </c>
      <c r="E15" s="62">
        <v>5311</v>
      </c>
      <c r="F15" s="63" t="s">
        <v>32</v>
      </c>
      <c r="G15" s="64">
        <v>30000</v>
      </c>
      <c r="H15" s="60">
        <v>30000</v>
      </c>
      <c r="I15" s="60" t="s">
        <v>39</v>
      </c>
      <c r="J15" s="65" t="s">
        <v>39</v>
      </c>
      <c r="K15" s="65" t="s">
        <v>39</v>
      </c>
      <c r="L15" s="66">
        <v>0</v>
      </c>
      <c r="M15" s="67">
        <v>0</v>
      </c>
    </row>
    <row r="16" spans="2:13" ht="21" customHeight="1" x14ac:dyDescent="0.2">
      <c r="B16" s="54"/>
      <c r="C16" s="55"/>
      <c r="D16" s="56"/>
      <c r="E16" s="36"/>
      <c r="F16" s="37"/>
      <c r="G16" s="41"/>
      <c r="H16" s="41"/>
      <c r="I16" s="41"/>
      <c r="J16" s="41"/>
      <c r="K16" s="41"/>
      <c r="L16" s="38"/>
      <c r="M16" s="39"/>
    </row>
    <row r="17" spans="2:13" x14ac:dyDescent="0.2">
      <c r="B17" s="54"/>
      <c r="C17" s="55"/>
      <c r="D17" s="27"/>
      <c r="E17" s="40"/>
      <c r="F17" s="27"/>
      <c r="G17" s="27"/>
      <c r="H17" s="27"/>
      <c r="I17" s="27"/>
      <c r="J17" s="27"/>
      <c r="K17" s="27"/>
      <c r="L17" s="27"/>
      <c r="M17" s="28"/>
    </row>
    <row r="18" spans="2:13" ht="15.75" customHeight="1" x14ac:dyDescent="0.2">
      <c r="B18" s="78" t="s">
        <v>15</v>
      </c>
      <c r="C18" s="79"/>
      <c r="D18" s="79"/>
      <c r="E18" s="61"/>
      <c r="F18" s="61"/>
      <c r="G18" s="57">
        <v>165000</v>
      </c>
      <c r="H18" s="57">
        <v>165000</v>
      </c>
      <c r="I18" s="57">
        <v>51400</v>
      </c>
      <c r="J18" s="57">
        <v>0</v>
      </c>
      <c r="K18" s="57">
        <v>0</v>
      </c>
      <c r="L18" s="58">
        <v>0</v>
      </c>
      <c r="M18" s="59">
        <v>0</v>
      </c>
    </row>
    <row r="19" spans="2:13" ht="4.9000000000000004" customHeight="1" x14ac:dyDescent="0.2">
      <c r="B19" s="30"/>
      <c r="C19" s="31"/>
      <c r="D19" s="27"/>
      <c r="E19" s="40"/>
      <c r="F19" s="27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77" t="s">
        <v>16</v>
      </c>
      <c r="C20" s="68"/>
      <c r="D20" s="68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13.15" customHeight="1" x14ac:dyDescent="0.2">
      <c r="B21" s="30" t="s">
        <v>33</v>
      </c>
      <c r="C21" s="68" t="s">
        <v>17</v>
      </c>
      <c r="D21" s="68"/>
      <c r="E21" s="21">
        <v>4415</v>
      </c>
      <c r="F21" s="26" t="s">
        <v>38</v>
      </c>
      <c r="G21" s="32">
        <v>3000000</v>
      </c>
      <c r="H21" s="33">
        <v>3000000</v>
      </c>
      <c r="I21" s="33">
        <v>3000000</v>
      </c>
      <c r="J21" s="65">
        <v>2997968.55</v>
      </c>
      <c r="K21" s="65">
        <v>2997968.55</v>
      </c>
      <c r="L21" s="34">
        <f>IFERROR(K21/H21,0)</f>
        <v>0.99932284999999998</v>
      </c>
      <c r="M21" s="35">
        <f>IFERROR(K21/I21,0)</f>
        <v>0.99932284999999998</v>
      </c>
    </row>
    <row r="22" spans="2:13" ht="6" customHeight="1" x14ac:dyDescent="0.2">
      <c r="B22" s="42"/>
      <c r="C22" s="43"/>
      <c r="D22" s="43"/>
      <c r="E22" s="36"/>
      <c r="F22" s="43"/>
      <c r="G22" s="27"/>
      <c r="H22" s="27"/>
      <c r="I22" s="27"/>
      <c r="J22" s="27"/>
      <c r="K22" s="27"/>
      <c r="L22" s="27"/>
      <c r="M22" s="28"/>
    </row>
    <row r="23" spans="2:13" x14ac:dyDescent="0.2">
      <c r="B23" s="30"/>
      <c r="C23" s="31"/>
      <c r="D23" s="27"/>
      <c r="E23" s="40"/>
      <c r="F23" s="27"/>
      <c r="G23" s="41">
        <f>SUM(G21:G22)</f>
        <v>3000000</v>
      </c>
      <c r="H23" s="41">
        <f t="shared" ref="H23:K23" si="0">SUM(H21:H22)</f>
        <v>3000000</v>
      </c>
      <c r="I23" s="41">
        <f t="shared" si="0"/>
        <v>3000000</v>
      </c>
      <c r="J23" s="41">
        <f t="shared" si="0"/>
        <v>2997968.55</v>
      </c>
      <c r="K23" s="41">
        <f t="shared" si="0"/>
        <v>2997968.55</v>
      </c>
      <c r="L23" s="38">
        <f>IFERROR(K23/H23,0)</f>
        <v>0.99932284999999998</v>
      </c>
      <c r="M23" s="39">
        <f>IFERROR(K23/I23,0)</f>
        <v>0.99932284999999998</v>
      </c>
    </row>
    <row r="24" spans="2:13" ht="13.15" x14ac:dyDescent="0.25">
      <c r="B24" s="44"/>
      <c r="C24" s="45"/>
      <c r="D24" s="46"/>
      <c r="E24" s="47"/>
      <c r="F24" s="46"/>
      <c r="G24" s="46"/>
      <c r="H24" s="46"/>
      <c r="I24" s="46"/>
      <c r="J24" s="46"/>
      <c r="K24" s="46"/>
      <c r="L24" s="46"/>
      <c r="M24" s="48"/>
    </row>
    <row r="25" spans="2:13" x14ac:dyDescent="0.2">
      <c r="B25" s="78" t="s">
        <v>18</v>
      </c>
      <c r="C25" s="79"/>
      <c r="D25" s="79"/>
      <c r="E25" s="79"/>
      <c r="F25" s="79"/>
      <c r="G25" s="7">
        <f>+G23</f>
        <v>3000000</v>
      </c>
      <c r="H25" s="7">
        <f>+H23</f>
        <v>3000000</v>
      </c>
      <c r="I25" s="7">
        <f>+I23</f>
        <v>3000000</v>
      </c>
      <c r="J25" s="7">
        <f>+J23</f>
        <v>2997968.55</v>
      </c>
      <c r="K25" s="7">
        <f>+K23</f>
        <v>2997968.55</v>
      </c>
      <c r="L25" s="8">
        <f>IFERROR(K25/H25,0)</f>
        <v>0.99932284999999998</v>
      </c>
      <c r="M25" s="9">
        <f>IFERROR(K25/I25,0)</f>
        <v>0.99932284999999998</v>
      </c>
    </row>
    <row r="26" spans="2:13" x14ac:dyDescent="0.2">
      <c r="B26" s="4"/>
      <c r="C26" s="5"/>
      <c r="D26" s="2"/>
      <c r="E26" s="6"/>
      <c r="F26" s="2"/>
      <c r="G26" s="2"/>
      <c r="H26" s="2"/>
      <c r="I26" s="2"/>
      <c r="J26" s="2"/>
      <c r="K26" s="2"/>
      <c r="L26" s="2"/>
      <c r="M26" s="3"/>
    </row>
    <row r="27" spans="2:13" x14ac:dyDescent="0.2">
      <c r="B27" s="75" t="s">
        <v>19</v>
      </c>
      <c r="C27" s="76"/>
      <c r="D27" s="76"/>
      <c r="E27" s="76"/>
      <c r="F27" s="76"/>
      <c r="G27" s="10">
        <f>+G18+G25</f>
        <v>3165000</v>
      </c>
      <c r="H27" s="10">
        <f>+H18+H25</f>
        <v>3165000</v>
      </c>
      <c r="I27" s="10">
        <f>+I18+I25</f>
        <v>3051400</v>
      </c>
      <c r="J27" s="10">
        <f>+J18+J25</f>
        <v>2997968.55</v>
      </c>
      <c r="K27" s="10">
        <f>+K18+K25</f>
        <v>2997968.55</v>
      </c>
      <c r="L27" s="11">
        <f>IFERROR(K27/H27,0)</f>
        <v>0.9472254502369668</v>
      </c>
      <c r="M27" s="12">
        <f>IFERROR(K27/I27,0)</f>
        <v>0.9824895293963426</v>
      </c>
    </row>
    <row r="28" spans="2:13" x14ac:dyDescent="0.2">
      <c r="B28" s="13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6"/>
    </row>
    <row r="29" spans="2:13" ht="15" x14ac:dyDescent="0.25">
      <c r="B29" s="17" t="s">
        <v>20</v>
      </c>
      <c r="C29" s="17"/>
      <c r="D29" s="18"/>
      <c r="E29" s="19"/>
      <c r="F29" s="18"/>
      <c r="G29" s="18"/>
      <c r="H29" s="18"/>
    </row>
    <row r="31" spans="2:13" ht="35.25" customHeight="1" x14ac:dyDescent="0.2">
      <c r="D31" s="74" t="s">
        <v>40</v>
      </c>
      <c r="E31" s="74"/>
      <c r="F31" s="50"/>
      <c r="G31" s="49"/>
      <c r="H31" s="49"/>
      <c r="I31" s="70" t="s">
        <v>42</v>
      </c>
      <c r="J31" s="70"/>
      <c r="K31" s="70"/>
      <c r="L31" s="70"/>
    </row>
    <row r="32" spans="2:13" ht="13.5" customHeight="1" x14ac:dyDescent="0.2">
      <c r="D32" s="69" t="s">
        <v>45</v>
      </c>
      <c r="E32" s="69"/>
      <c r="F32" s="50"/>
      <c r="G32" s="49"/>
      <c r="H32" s="51"/>
      <c r="I32" s="69" t="s">
        <v>46</v>
      </c>
      <c r="J32" s="69"/>
      <c r="K32" s="69"/>
      <c r="L32" s="69"/>
    </row>
    <row r="33" spans="4:12" ht="15" customHeight="1" x14ac:dyDescent="0.2">
      <c r="D33" s="69" t="s">
        <v>41</v>
      </c>
      <c r="E33" s="69"/>
      <c r="I33" s="69" t="s">
        <v>43</v>
      </c>
      <c r="J33" s="69"/>
      <c r="K33" s="69"/>
      <c r="L33" s="69"/>
    </row>
  </sheetData>
  <mergeCells count="28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K3:K5"/>
    <mergeCell ref="L3:M3"/>
    <mergeCell ref="L4:L5"/>
    <mergeCell ref="M4:M5"/>
    <mergeCell ref="C7:D7"/>
    <mergeCell ref="D33:E33"/>
    <mergeCell ref="I31:L31"/>
    <mergeCell ref="I33:L33"/>
    <mergeCell ref="B6:D6"/>
    <mergeCell ref="J6:K6"/>
    <mergeCell ref="D32:E32"/>
    <mergeCell ref="D31:E31"/>
    <mergeCell ref="B27:F27"/>
    <mergeCell ref="B20:D20"/>
    <mergeCell ref="C21:D21"/>
    <mergeCell ref="B25:F25"/>
    <mergeCell ref="B18:D18"/>
    <mergeCell ref="I32:L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MATEHUALA</cp:lastModifiedBy>
  <cp:lastPrinted>2021-10-06T01:58:07Z</cp:lastPrinted>
  <dcterms:created xsi:type="dcterms:W3CDTF">2020-08-06T19:52:58Z</dcterms:created>
  <dcterms:modified xsi:type="dcterms:W3CDTF">2022-02-08T01:27:36Z</dcterms:modified>
</cp:coreProperties>
</file>