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k\COMUDE2022\IFT 2022\CTA PUB 2022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E12" i="2"/>
  <c r="E4" i="2"/>
  <c r="F12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<sst xmlns="http://schemas.openxmlformats.org/spreadsheetml/2006/main" count="27" uniqueCount="27">
  <si>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</si>
  <si>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</si>
  <si>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</si>
  <si>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</si>
  <si>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</si>
  <si>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</si>
  <si>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</si>
  <si>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</si>
  <si>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</si>
  <si>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</si>
  <si>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</si>
  <si>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</si>
  <si>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</si>
  <si>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</si>
  <si>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</si>
  <si>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</si>
  <si>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</si>
  <si>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</si>
  <si>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</si>
  <si>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</si>
  <si>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</si>
  <si>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</si>
  <si>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</si>
  <si>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</si>
  <si>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</si>
  <si>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</si>
  <si>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Comisión Municipal del Deporte de Dolores Hidalgo, CIN
Estado Analítico del Activo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</si>
</sst>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topLeftCell="A19" zoomScaleNormal="100" workbookViewId="0">
      <selection activeCell="A25" sqref="A25:F29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1279597</v>
      </c>
      <c r="C3" s="8">
        <f t="shared" ref="C3:F3" si="0">C4+C12</f>
        <v>6947512.79</v>
      </c>
      <c r="D3" s="8">
        <f t="shared" si="0"/>
        <v>7476922.21</v>
      </c>
      <c r="E3" s="8">
        <f t="shared" si="0"/>
        <v>750187.58000000054</v>
      </c>
      <c r="F3" s="8">
        <f t="shared" si="0"/>
        <v>-529409.41999999946</v>
      </c>
    </row>
    <row r="4" spans="1:6" x14ac:dyDescent="0.2">
      <c r="A4" s="5" t="s">
        <v>4</v>
      </c>
      <c r="B4" s="8">
        <f>SUM(B5:B11)</f>
        <v>1035550.94</v>
      </c>
      <c r="C4" s="8">
        <f>SUM(C5:C11)</f>
        <v>6938233.9500000002</v>
      </c>
      <c r="D4" s="8">
        <f>SUM(D5:D11)</f>
        <v>7421743.3300000001</v>
      </c>
      <c r="E4" s="8">
        <f>SUM(E5:E11)</f>
        <v>552041.56000000052</v>
      </c>
      <c r="F4" s="8">
        <f>SUM(F5:F11)</f>
        <v>-483509.37999999942</v>
      </c>
    </row>
    <row r="5" spans="1:6" x14ac:dyDescent="0.2">
      <c r="A5" s="6" t="s">
        <v>5</v>
      </c>
      <c r="B5" s="9">
        <v>1619259.24</v>
      </c>
      <c r="C5" s="9">
        <v>2808011.12</v>
      </c>
      <c r="D5" s="9">
        <v>3876520.5</v>
      </c>
      <c r="E5" s="9">
        <f>B5+C5-D5</f>
        <v>550749.86000000034</v>
      </c>
      <c r="F5" s="9">
        <f t="shared" ref="F5:F11" si="1">E5-B5</f>
        <v>-1068509.3799999997</v>
      </c>
    </row>
    <row r="6" spans="1:6" x14ac:dyDescent="0.2">
      <c r="A6" s="6" t="s">
        <v>6</v>
      </c>
      <c r="B6" s="9">
        <v>-583708.30000000005</v>
      </c>
      <c r="C6" s="9">
        <v>4130222.83</v>
      </c>
      <c r="D6" s="9">
        <v>3545222.83</v>
      </c>
      <c r="E6" s="9">
        <f t="shared" ref="E6:E11" si="2">B6+C6-D6</f>
        <v>1291.7000000001863</v>
      </c>
      <c r="F6" s="9">
        <f t="shared" si="1"/>
        <v>585000.00000000023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244046.06000000006</v>
      </c>
      <c r="C12" s="8">
        <f>SUM(C13:C21)</f>
        <v>9278.84</v>
      </c>
      <c r="D12" s="8">
        <f>SUM(D13:D21)</f>
        <v>55178.879999999997</v>
      </c>
      <c r="E12" s="8">
        <f>SUM(E13:E21)</f>
        <v>198146.02000000002</v>
      </c>
      <c r="F12" s="8">
        <f>SUM(F13:F21)</f>
        <v>-45900.040000000037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f t="shared" si="4"/>
        <v>0</v>
      </c>
      <c r="F15" s="10">
        <f t="shared" si="3"/>
        <v>0</v>
      </c>
    </row>
    <row r="16" spans="1:6" x14ac:dyDescent="0.2">
      <c r="A16" s="6" t="s">
        <v>14</v>
      </c>
      <c r="B16" s="9">
        <v>621311.31000000006</v>
      </c>
      <c r="C16" s="9">
        <v>9278.84</v>
      </c>
      <c r="D16" s="9">
        <v>0</v>
      </c>
      <c r="E16" s="9">
        <f t="shared" si="4"/>
        <v>630590.15</v>
      </c>
      <c r="F16" s="9">
        <f t="shared" si="3"/>
        <v>9278.8399999999674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f t="shared" si="4"/>
        <v>0</v>
      </c>
      <c r="F17" s="9">
        <f t="shared" si="3"/>
        <v>0</v>
      </c>
    </row>
    <row r="18" spans="1:6" x14ac:dyDescent="0.2">
      <c r="A18" s="6" t="s">
        <v>16</v>
      </c>
      <c r="B18" s="9">
        <v>-377265.25</v>
      </c>
      <c r="C18" s="9">
        <v>0</v>
      </c>
      <c r="D18" s="9">
        <v>55178.879999999997</v>
      </c>
      <c r="E18" s="9">
        <f t="shared" si="4"/>
        <v>-432444.13</v>
      </c>
      <c r="F18" s="9">
        <f t="shared" si="3"/>
        <v>-55178.880000000005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2023-02-15T16:12:23Z</cp:lastPrinted>
  <dcterms:created xsi:type="dcterms:W3CDTF">2014-02-09T04:04:15Z</dcterms:created>
  <dcterms:modified xsi:type="dcterms:W3CDTF">2023-02-15T16:12:26Z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