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k\COMUDE2022\IFT 2022\CTA PUB 2022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G10" i="1"/>
  <c r="G18" i="1" l="1"/>
  <c r="G9" i="1"/>
  <c r="K21" i="1" l="1"/>
  <c r="J21" i="1"/>
  <c r="I21" i="1"/>
  <c r="H21" i="1"/>
  <c r="G21" i="1"/>
  <c r="K13" i="1"/>
  <c r="J13" i="1"/>
  <c r="I13" i="1"/>
  <c r="H13" i="1"/>
  <c r="G13" i="1"/>
  <c r="M21" i="1" l="1"/>
  <c r="M18" i="1"/>
  <c r="M13" i="1"/>
  <c r="M9" i="1"/>
  <c r="K23" i="1"/>
  <c r="I23" i="1"/>
  <c r="H23" i="1"/>
  <c r="J23" i="1"/>
  <c r="G23" i="1"/>
  <c r="L21" i="1"/>
  <c r="L18" i="1"/>
  <c r="L13" i="1"/>
  <c r="L9" i="1"/>
  <c r="L23" i="1" l="1"/>
  <c r="M23" i="1"/>
</calcChain>
</file>

<file path=xl/sharedStrings.xml><?xml version="1.0" encoding="utf-8"?>
<sst xmlns="http://schemas.openxmlformats.org/spreadsheetml/2006/main" count="26" uniqueCount="26">
  <si>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</si>
  <si>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</si>
  <si>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</si>
  <si>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</si>
  <si>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</si>
  <si>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</si>
  <si>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</si>
  <si>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</si>
  <si>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</si>
  <si>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</si>
  <si>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</si>
  <si>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</si>
  <si>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</si>
  <si>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</si>
  <si>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</si>
  <si>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</si>
  <si>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</si>
  <si>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</si>
  <si>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</si>
  <si>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</si>
  <si>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</si>
  <si>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E3003</t>
  </si>
  <si>
    <t>AREA ADMINISTRATIVA Y CONTABLE</t>
  </si>
  <si>
    <t>Muebles de oficina y estantería</t>
  </si>
  <si>
    <t>Otro mobiliario y equipo educacional y recreativo</t>
  </si>
  <si>
    <t>Comisión Municipal del Deporte de Dolores Hidalgo, CIN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</si>
</sst>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tabSelected="1" workbookViewId="0">
      <selection activeCell="A11" sqref="A11:M1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3000</v>
      </c>
      <c r="H9" s="36">
        <v>3000</v>
      </c>
      <c r="I9" s="36">
        <v>3000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5291</v>
      </c>
      <c r="F10" s="30" t="s">
        <v>24</v>
      </c>
      <c r="G10" s="35">
        <f>+H10</f>
        <v>0</v>
      </c>
      <c r="H10" s="36">
        <v>0</v>
      </c>
      <c r="I10" s="36">
        <v>9278.84</v>
      </c>
      <c r="J10" s="36">
        <v>9278.84</v>
      </c>
      <c r="K10" s="36">
        <v>9278.84</v>
      </c>
      <c r="L10" s="37">
        <f>IFERROR(K10/H10,0)</f>
        <v>0</v>
      </c>
      <c r="M10" s="38">
        <f>IFERROR(K10/I10,0)</f>
        <v>1</v>
      </c>
    </row>
    <row r="11" spans="2:13" x14ac:dyDescent="0.2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">
      <c r="B13" s="88" t="s">
        <v>14</v>
      </c>
      <c r="C13" s="89"/>
      <c r="D13" s="89"/>
      <c r="E13" s="89"/>
      <c r="F13" s="89"/>
      <c r="G13" s="7">
        <f>SUM(G9:G10)</f>
        <v>3000</v>
      </c>
      <c r="H13" s="7">
        <f>SUM(H9:H10)</f>
        <v>3000</v>
      </c>
      <c r="I13" s="7">
        <f>SUM(I9:I10)</f>
        <v>12278.84</v>
      </c>
      <c r="J13" s="7">
        <f>SUM(J9:J10)</f>
        <v>9278.84</v>
      </c>
      <c r="K13" s="7">
        <f>SUM(K9:K10)</f>
        <v>9278.84</v>
      </c>
      <c r="L13" s="8">
        <f>IFERROR(K13/H13,0)</f>
        <v>3.0929466666666667</v>
      </c>
      <c r="M13" s="9">
        <f>IFERROR(K13/I13,0)</f>
        <v>0.75567724638483769</v>
      </c>
    </row>
    <row r="14" spans="2:13" ht="4.9000000000000004" customHeight="1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90" t="s">
        <v>15</v>
      </c>
      <c r="C15" s="87"/>
      <c r="D15" s="87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25"/>
      <c r="C16" s="87" t="s">
        <v>16</v>
      </c>
      <c r="D16" s="87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">
      <c r="B18" s="32"/>
      <c r="C18" s="33"/>
      <c r="D18" s="27"/>
      <c r="E18" s="43"/>
      <c r="F18" s="27"/>
      <c r="G18" s="35">
        <f>+H18</f>
        <v>0</v>
      </c>
      <c r="H18" s="36">
        <v>0</v>
      </c>
      <c r="I18" s="36">
        <v>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88" t="s">
        <v>17</v>
      </c>
      <c r="C21" s="89"/>
      <c r="D21" s="89"/>
      <c r="E21" s="89"/>
      <c r="F21" s="89"/>
      <c r="G21" s="7">
        <f>SUM(G18:G18)</f>
        <v>0</v>
      </c>
      <c r="H21" s="7">
        <f>SUM(H18:H18)</f>
        <v>0</v>
      </c>
      <c r="I21" s="7">
        <f>SUM(I18:I18)</f>
        <v>0</v>
      </c>
      <c r="J21" s="7">
        <f>SUM(J18:J18)</f>
        <v>0</v>
      </c>
      <c r="K21" s="7">
        <f>SUM(K18:K18)</f>
        <v>0</v>
      </c>
      <c r="L21" s="8">
        <f>IFERROR(K21/H21,0)</f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75" t="s">
        <v>18</v>
      </c>
      <c r="C23" s="76"/>
      <c r="D23" s="76"/>
      <c r="E23" s="76"/>
      <c r="F23" s="76"/>
      <c r="G23" s="10">
        <f>+G13+G21</f>
        <v>3000</v>
      </c>
      <c r="H23" s="10">
        <f>+H13+H21</f>
        <v>3000</v>
      </c>
      <c r="I23" s="10">
        <f>+I13+I21</f>
        <v>12278.84</v>
      </c>
      <c r="J23" s="10">
        <f>+J13+J21</f>
        <v>9278.84</v>
      </c>
      <c r="K23" s="10">
        <f>+K13+K21</f>
        <v>9278.84</v>
      </c>
      <c r="L23" s="11">
        <f>IFERROR(K23/H23,0)</f>
        <v>3.0929466666666667</v>
      </c>
      <c r="M23" s="12">
        <f>IFERROR(K23/I23,0)</f>
        <v>0.75567724638483769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23:F23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1:F21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2020-08-06T19:52:58Z</dcterms:created>
  <dcterms:modified xsi:type="dcterms:W3CDTF">2023-02-15T16:53:30Z</dcterms:modified>
</cp:coreProperties>
</file>