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uvi\Documents\EJERCICIO 2022\ARCHIVOS EXCEL 2022\INFORMACION FINANCIERA TRIMESTRAL 2022\CUENTA PUBLICA 2022\CUENTA PUBLICA 2022\EXCEL\"/>
    </mc:Choice>
  </mc:AlternateContent>
  <bookViews>
    <workbookView xWindow="0" yWindow="0" windowWidth="2424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EAI!$A$1:$I$53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H37" i="4" s="1"/>
  <c r="E38" i="4"/>
  <c r="E37" i="4" s="1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21" i="4" l="1"/>
  <c r="H21" i="4"/>
  <c r="H31" i="4"/>
  <c r="H39" i="4"/>
  <c r="E31" i="4"/>
  <c r="E39" i="4" s="1"/>
  <c r="H16" i="4"/>
  <c r="E16" i="4"/>
</calcChain>
</file>

<file path=xl/sharedStrings.xml><?xml version="1.0" encoding="utf-8"?>
<sst xmlns="http://schemas.openxmlformats.org/spreadsheetml/2006/main" count="96" uniqueCount="50">
  <si>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</si>
  <si>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</si>
  <si>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</si>
  <si>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</si>
  <si>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</si>
  <si>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</si>
  <si>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</si>
  <si>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</si>
  <si>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</si>
  <si>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</si>
  <si>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</si>
  <si>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</si>
  <si>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</si>
  <si>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</si>
  <si>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</si>
  <si>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</si>
  <si>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</si>
  <si>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</si>
  <si>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</si>
  <si>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</si>
  <si>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</si>
  <si>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</si>
  <si>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</si>
  <si>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</si>
  <si>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</si>
  <si>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</si>
  <si>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</si>
  <si>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</si>
  <si>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</si>
  <si>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</si>
  <si>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</si>
  <si>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</si>
  <si>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</si>
  <si>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</si>
  <si>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</si>
  <si>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</si>
  <si>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</si>
  <si>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</si>
  <si>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</si>
  <si>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</si>
  <si>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</si>
  <si>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</si>
  <si>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</si>
  <si>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</si>
  <si>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</si>
  <si>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</si>
  <si>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</si>
  <si>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</si>
  <si>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</si>
  <si>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Instituto Municipal de Vivienda de Dolores Hidalgo, Gto.
Estado Analítico de Ingresos
Del 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</si>
</sst>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41</xdr:row>
      <xdr:rowOff>314325</xdr:rowOff>
    </xdr:from>
    <xdr:to>
      <xdr:col>4</xdr:col>
      <xdr:colOff>535305</xdr:colOff>
      <xdr:row>50</xdr:row>
      <xdr:rowOff>116840</xdr:rowOff>
    </xdr:to>
    <xdr:sp macro="" textlink="">
      <xdr:nvSpPr>
        <xdr:cNvPr id="2" name="Cuadro de texto 258"/>
        <xdr:cNvSpPr txBox="1">
          <a:spLocks noChangeArrowheads="1"/>
        </xdr:cNvSpPr>
      </xdr:nvSpPr>
      <xdr:spPr bwMode="auto">
        <a:xfrm>
          <a:off x="3857625" y="8048625"/>
          <a:ext cx="2506980" cy="13360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  <a:tabLst>
              <a:tab pos="3095625" algn="l"/>
            </a:tabLst>
          </a:pPr>
          <a:r>
            <a:rPr lang="es-MX" sz="1000" b="1">
              <a:effectLst/>
              <a:latin typeface="Albertus Medium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  <a:tabLst>
              <a:tab pos="3095625" algn="l"/>
            </a:tabLst>
          </a:pPr>
          <a:r>
            <a:rPr lang="es-MX" sz="1000" b="1">
              <a:effectLst/>
              <a:latin typeface="Albertus Medium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  <a:tabLst>
              <a:tab pos="3095625" algn="l"/>
            </a:tabLst>
          </a:pPr>
          <a:r>
            <a:rPr lang="es-MX" sz="1000" b="1">
              <a:effectLst/>
              <a:latin typeface="Albertus Medium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s-MX" sz="8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ARQ. GERARDO RAMÓN NÚÑEZ REYES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8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PRESIDENTE DEL CONSEJO DIRECTIVO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showGridLines="0" tabSelected="1" topLeftCell="A16" zoomScaleNormal="100" workbookViewId="0">
      <selection activeCell="F44" sqref="F44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7" t="s">
        <v>49</v>
      </c>
      <c r="B1" s="48"/>
      <c r="C1" s="48"/>
      <c r="D1" s="48"/>
      <c r="E1" s="48"/>
      <c r="F1" s="48"/>
      <c r="G1" s="48"/>
      <c r="H1" s="49"/>
    </row>
    <row r="2" spans="1:9" s="3" customFormat="1" x14ac:dyDescent="0.2">
      <c r="A2" s="50" t="s">
        <v>14</v>
      </c>
      <c r="B2" s="51"/>
      <c r="C2" s="48" t="s">
        <v>22</v>
      </c>
      <c r="D2" s="48"/>
      <c r="E2" s="48"/>
      <c r="F2" s="48"/>
      <c r="G2" s="48"/>
      <c r="H2" s="56" t="s">
        <v>19</v>
      </c>
    </row>
    <row r="3" spans="1:9" s="1" customFormat="1" ht="24.95" customHeight="1" x14ac:dyDescent="0.2">
      <c r="A3" s="52"/>
      <c r="B3" s="53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7"/>
    </row>
    <row r="4" spans="1:9" s="1" customFormat="1" ht="8.25" customHeight="1" x14ac:dyDescent="0.2">
      <c r="A4" s="54"/>
      <c r="B4" s="55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1"/>
      <c r="B5" s="41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3" t="s">
        <v>37</v>
      </c>
    </row>
    <row r="6" spans="1:9" x14ac:dyDescent="0.2">
      <c r="A6" s="32"/>
      <c r="B6" s="42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3" t="s">
        <v>47</v>
      </c>
    </row>
    <row r="7" spans="1:9" x14ac:dyDescent="0.2">
      <c r="A7" s="31"/>
      <c r="B7" s="41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3" t="s">
        <v>38</v>
      </c>
    </row>
    <row r="8" spans="1:9" x14ac:dyDescent="0.2">
      <c r="A8" s="31"/>
      <c r="B8" s="41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3" t="s">
        <v>39</v>
      </c>
    </row>
    <row r="9" spans="1:9" x14ac:dyDescent="0.2">
      <c r="A9" s="31"/>
      <c r="B9" s="41" t="s">
        <v>4</v>
      </c>
      <c r="C9" s="22">
        <v>858157.07</v>
      </c>
      <c r="D9" s="22">
        <v>-270293.45</v>
      </c>
      <c r="E9" s="22">
        <f t="shared" si="0"/>
        <v>587863.61999999988</v>
      </c>
      <c r="F9" s="22">
        <v>1707861.26</v>
      </c>
      <c r="G9" s="22">
        <v>1707861.26</v>
      </c>
      <c r="H9" s="22">
        <f t="shared" si="1"/>
        <v>849704.19000000006</v>
      </c>
      <c r="I9" s="43" t="s">
        <v>40</v>
      </c>
    </row>
    <row r="10" spans="1:9" x14ac:dyDescent="0.2">
      <c r="A10" s="32"/>
      <c r="B10" s="42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3" t="s">
        <v>41</v>
      </c>
    </row>
    <row r="11" spans="1:9" x14ac:dyDescent="0.2">
      <c r="A11" s="38"/>
      <c r="B11" s="41" t="s">
        <v>24</v>
      </c>
      <c r="C11" s="22">
        <v>4699870.26</v>
      </c>
      <c r="D11" s="22">
        <v>13991104.949999999</v>
      </c>
      <c r="E11" s="22">
        <f t="shared" si="2"/>
        <v>18690975.210000001</v>
      </c>
      <c r="F11" s="22">
        <v>17988968.879999999</v>
      </c>
      <c r="G11" s="22">
        <v>17988968.879999999</v>
      </c>
      <c r="H11" s="22">
        <f t="shared" si="3"/>
        <v>13289098.619999999</v>
      </c>
      <c r="I11" s="43" t="s">
        <v>42</v>
      </c>
    </row>
    <row r="12" spans="1:9" ht="22.5" x14ac:dyDescent="0.2">
      <c r="A12" s="38"/>
      <c r="B12" s="41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3" t="s">
        <v>43</v>
      </c>
    </row>
    <row r="13" spans="1:9" ht="22.5" x14ac:dyDescent="0.2">
      <c r="A13" s="38"/>
      <c r="B13" s="41" t="s">
        <v>26</v>
      </c>
      <c r="C13" s="22">
        <v>5193258</v>
      </c>
      <c r="D13" s="22">
        <v>-5193258</v>
      </c>
      <c r="E13" s="22">
        <f t="shared" si="2"/>
        <v>0</v>
      </c>
      <c r="F13" s="22">
        <v>0</v>
      </c>
      <c r="G13" s="22">
        <v>0</v>
      </c>
      <c r="H13" s="22">
        <f t="shared" si="3"/>
        <v>-5193258</v>
      </c>
      <c r="I13" s="43" t="s">
        <v>44</v>
      </c>
    </row>
    <row r="14" spans="1:9" x14ac:dyDescent="0.2">
      <c r="A14" s="31"/>
      <c r="B14" s="41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3" t="s">
        <v>45</v>
      </c>
    </row>
    <row r="15" spans="1:9" x14ac:dyDescent="0.2">
      <c r="A15" s="31"/>
      <c r="C15" s="13"/>
      <c r="D15" s="13"/>
      <c r="E15" s="13"/>
      <c r="F15" s="13"/>
      <c r="G15" s="13"/>
      <c r="H15" s="13"/>
      <c r="I15" s="43" t="s">
        <v>46</v>
      </c>
    </row>
    <row r="16" spans="1:9" x14ac:dyDescent="0.2">
      <c r="A16" s="9"/>
      <c r="B16" s="10" t="s">
        <v>13</v>
      </c>
      <c r="C16" s="23">
        <f>SUM(C5:C14)</f>
        <v>10751285.33</v>
      </c>
      <c r="D16" s="23">
        <f t="shared" ref="D16:H16" si="6">SUM(D5:D14)</f>
        <v>8527553.5</v>
      </c>
      <c r="E16" s="23">
        <f t="shared" si="6"/>
        <v>19278838.830000002</v>
      </c>
      <c r="F16" s="23">
        <f t="shared" si="6"/>
        <v>19696830.140000001</v>
      </c>
      <c r="G16" s="11">
        <f t="shared" si="6"/>
        <v>19696830.140000001</v>
      </c>
      <c r="H16" s="12">
        <f t="shared" si="6"/>
        <v>8945544.8099999987</v>
      </c>
      <c r="I16" s="43" t="s">
        <v>46</v>
      </c>
    </row>
    <row r="17" spans="1:9" x14ac:dyDescent="0.2">
      <c r="A17" s="33"/>
      <c r="B17" s="28"/>
      <c r="C17" s="29"/>
      <c r="D17" s="29"/>
      <c r="E17" s="34"/>
      <c r="F17" s="30" t="s">
        <v>21</v>
      </c>
      <c r="G17" s="35"/>
      <c r="H17" s="27"/>
      <c r="I17" s="43" t="s">
        <v>46</v>
      </c>
    </row>
    <row r="18" spans="1:9" x14ac:dyDescent="0.2">
      <c r="A18" s="58" t="s">
        <v>23</v>
      </c>
      <c r="B18" s="59"/>
      <c r="C18" s="48" t="s">
        <v>22</v>
      </c>
      <c r="D18" s="48"/>
      <c r="E18" s="48"/>
      <c r="F18" s="48"/>
      <c r="G18" s="48"/>
      <c r="H18" s="56" t="s">
        <v>19</v>
      </c>
      <c r="I18" s="43" t="s">
        <v>46</v>
      </c>
    </row>
    <row r="19" spans="1:9" ht="22.5" x14ac:dyDescent="0.2">
      <c r="A19" s="60"/>
      <c r="B19" s="61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7"/>
      <c r="I19" s="43" t="s">
        <v>46</v>
      </c>
    </row>
    <row r="20" spans="1:9" x14ac:dyDescent="0.2">
      <c r="A20" s="62"/>
      <c r="B20" s="63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3" t="s">
        <v>46</v>
      </c>
    </row>
    <row r="21" spans="1:9" x14ac:dyDescent="0.2">
      <c r="A21" s="39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3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3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3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3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3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3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3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3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3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3" t="s">
        <v>46</v>
      </c>
    </row>
    <row r="31" spans="1:9" ht="41.25" customHeight="1" x14ac:dyDescent="0.2">
      <c r="A31" s="45" t="s">
        <v>48</v>
      </c>
      <c r="B31" s="46"/>
      <c r="C31" s="26">
        <f t="shared" ref="C31:H31" si="14">SUM(C32:C35)</f>
        <v>10751285.33</v>
      </c>
      <c r="D31" s="26">
        <f t="shared" si="14"/>
        <v>8527553.5</v>
      </c>
      <c r="E31" s="26">
        <f t="shared" si="14"/>
        <v>19278838.830000002</v>
      </c>
      <c r="F31" s="26">
        <f t="shared" si="14"/>
        <v>19696830.140000001</v>
      </c>
      <c r="G31" s="26">
        <f t="shared" si="14"/>
        <v>19696830.140000001</v>
      </c>
      <c r="H31" s="26">
        <f t="shared" si="14"/>
        <v>8945544.8099999987</v>
      </c>
      <c r="I31" s="43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3" t="s">
        <v>47</v>
      </c>
    </row>
    <row r="33" spans="1:9" x14ac:dyDescent="0.2">
      <c r="A33" s="16"/>
      <c r="B33" s="17" t="s">
        <v>31</v>
      </c>
      <c r="C33" s="25">
        <v>858157.07</v>
      </c>
      <c r="D33" s="25">
        <v>-270293.45</v>
      </c>
      <c r="E33" s="25">
        <f>C33+D33</f>
        <v>587863.61999999988</v>
      </c>
      <c r="F33" s="25">
        <v>1707861.26</v>
      </c>
      <c r="G33" s="25">
        <v>1707861.26</v>
      </c>
      <c r="H33" s="25">
        <f t="shared" ref="H33:H34" si="15">G33-C33</f>
        <v>849704.19000000006</v>
      </c>
      <c r="I33" s="43" t="s">
        <v>40</v>
      </c>
    </row>
    <row r="34" spans="1:9" x14ac:dyDescent="0.2">
      <c r="A34" s="16"/>
      <c r="B34" s="17" t="s">
        <v>32</v>
      </c>
      <c r="C34" s="25">
        <v>4699870.26</v>
      </c>
      <c r="D34" s="25">
        <v>13991104.949999999</v>
      </c>
      <c r="E34" s="25">
        <f>C34+D34</f>
        <v>18690975.210000001</v>
      </c>
      <c r="F34" s="25">
        <v>17988968.879999999</v>
      </c>
      <c r="G34" s="25">
        <v>17988968.879999999</v>
      </c>
      <c r="H34" s="25">
        <f t="shared" si="15"/>
        <v>13289098.619999999</v>
      </c>
      <c r="I34" s="43" t="s">
        <v>42</v>
      </c>
    </row>
    <row r="35" spans="1:9" ht="22.5" x14ac:dyDescent="0.2">
      <c r="A35" s="16"/>
      <c r="B35" s="17" t="s">
        <v>26</v>
      </c>
      <c r="C35" s="25">
        <v>5193258</v>
      </c>
      <c r="D35" s="25">
        <v>-5193258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-5193258</v>
      </c>
      <c r="I35" s="43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3" t="s">
        <v>46</v>
      </c>
    </row>
    <row r="37" spans="1:9" x14ac:dyDescent="0.2">
      <c r="A37" s="40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3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3" t="s">
        <v>45</v>
      </c>
    </row>
    <row r="39" spans="1:9" x14ac:dyDescent="0.2">
      <c r="A39" s="19"/>
      <c r="B39" s="20" t="s">
        <v>13</v>
      </c>
      <c r="C39" s="23">
        <f>SUM(C37+C31+C21)</f>
        <v>10751285.33</v>
      </c>
      <c r="D39" s="23">
        <f t="shared" ref="D39:H39" si="18">SUM(D37+D31+D21)</f>
        <v>8527553.5</v>
      </c>
      <c r="E39" s="23">
        <f t="shared" si="18"/>
        <v>19278838.830000002</v>
      </c>
      <c r="F39" s="23">
        <f t="shared" si="18"/>
        <v>19696830.140000001</v>
      </c>
      <c r="G39" s="23">
        <f t="shared" si="18"/>
        <v>19696830.140000001</v>
      </c>
      <c r="H39" s="12">
        <f t="shared" si="18"/>
        <v>8945544.8099999987</v>
      </c>
      <c r="I39" s="43" t="s">
        <v>46</v>
      </c>
    </row>
    <row r="40" spans="1:9" ht="22.5" x14ac:dyDescent="0.2">
      <c r="B40" s="36" t="s">
        <v>34</v>
      </c>
    </row>
    <row r="41" spans="1:9" x14ac:dyDescent="0.2">
      <c r="B41" s="37" t="s">
        <v>35</v>
      </c>
    </row>
    <row r="42" spans="1:9" ht="30.75" customHeight="1" x14ac:dyDescent="0.2">
      <c r="B42" s="44" t="s">
        <v>36</v>
      </c>
      <c r="C42" s="44"/>
      <c r="D42" s="44"/>
      <c r="E42" s="44"/>
      <c r="F42" s="44"/>
      <c r="G42" s="44"/>
      <c r="H42" s="44"/>
    </row>
  </sheetData>
  <sheetProtection formatCells="0" formatColumns="0" formatRows="0" insertRows="0" autoFilter="0"/>
  <mergeCells count="9">
    <mergeCell ref="B42:H42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scale="75" orientation="landscape" r:id="rId1"/>
  <ignoredErrors>
    <ignoredError sqref="C20:G20 C4:G4 I5:I39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IMUVI PC</cp:lastModifiedBy>
  <cp:lastPrinted>2023-02-24T19:26:59Z</cp:lastPrinted>
  <dcterms:created xsi:type="dcterms:W3CDTF">2012-12-11T20:48:19Z</dcterms:created>
  <dcterms:modified xsi:type="dcterms:W3CDTF">2023-02-24T19:32:37Z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