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<sst xmlns="http://schemas.openxmlformats.org/spreadsheetml/2006/main" count="56" uniqueCount="56">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</sst>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3" zoomScaleNormal="100" workbookViewId="0">
      <selection activeCell="B4" sqref="B4:C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147064</v>
      </c>
      <c r="C4" s="17">
        <f>SUM(C5:C11)</f>
        <v>66000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0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147064</v>
      </c>
      <c r="C11" s="18">
        <v>66000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49</v>
      </c>
      <c r="B13" s="17">
        <f>SUM(B14:B15)</f>
        <v>3661000.64</v>
      </c>
      <c r="C13" s="17">
        <f>SUM(C14:C15)</f>
        <v>2174944</v>
      </c>
      <c r="D13" s="2"/>
    </row>
    <row r="14" spans="1:4" ht="22.5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3661000.64</v>
      </c>
      <c r="C15" s="18">
        <v>2174944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210000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210000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3808064.64</v>
      </c>
      <c r="C24" s="20">
        <f>SUM(C4+C13+C17)</f>
        <v>2450944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3059343.25</v>
      </c>
      <c r="C27" s="17">
        <f>SUM(C28:C30)</f>
        <v>2072021.7599999998</v>
      </c>
      <c r="D27" s="2"/>
    </row>
    <row r="28" spans="1:5" ht="11.25" customHeight="1" x14ac:dyDescent="0.2">
      <c r="A28" s="8" t="s">
        <v>36</v>
      </c>
      <c r="B28" s="18">
        <v>1623961.68</v>
      </c>
      <c r="C28" s="18">
        <v>1472922.89</v>
      </c>
      <c r="D28" s="4">
        <v>5110</v>
      </c>
    </row>
    <row r="29" spans="1:5" ht="11.25" customHeight="1" x14ac:dyDescent="0.2">
      <c r="A29" s="8" t="s">
        <v>16</v>
      </c>
      <c r="B29" s="18">
        <v>314536.46999999997</v>
      </c>
      <c r="C29" s="18">
        <v>117817.22</v>
      </c>
      <c r="D29" s="4">
        <v>5120</v>
      </c>
    </row>
    <row r="30" spans="1:5" ht="11.25" customHeight="1" x14ac:dyDescent="0.2">
      <c r="A30" s="8" t="s">
        <v>17</v>
      </c>
      <c r="B30" s="18">
        <v>1120845.1000000001</v>
      </c>
      <c r="C30" s="18">
        <v>481281.65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573305.53</v>
      </c>
      <c r="C32" s="17">
        <f>SUM(C33:C41)</f>
        <v>282242.62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573305.53</v>
      </c>
      <c r="C36" s="18">
        <v>282242.62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45815.09</v>
      </c>
      <c r="C55" s="17">
        <f>SUM(C56:C59)</f>
        <v>55178.879999999997</v>
      </c>
      <c r="D55" s="2"/>
    </row>
    <row r="56" spans="1:5" ht="11.25" customHeight="1" x14ac:dyDescent="0.2">
      <c r="A56" s="8" t="s">
        <v>31</v>
      </c>
      <c r="B56" s="18">
        <v>45815.09</v>
      </c>
      <c r="C56" s="18">
        <v>55178.879999999997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3678463.87</v>
      </c>
      <c r="C64" s="20">
        <f>C61+C55+C48+C43+C32+C27</f>
        <v>2409443.2599999998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129600.77000000002</v>
      </c>
      <c r="C66" s="17">
        <f>C24-C64</f>
        <v>41500.740000000224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2024-02-14T15:57:28Z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