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Formato 1" sheetId="10" r:id="rId1"/>
    <sheet name="Formato 2" sheetId="11" r:id="rId2"/>
    <sheet name="Formato 3" sheetId="12" r:id="rId3"/>
    <sheet name="Formato 4" sheetId="13" r:id="rId4"/>
    <sheet name="Formato 5" sheetId="14" r:id="rId5"/>
    <sheet name="Formato 6a" sheetId="15" r:id="rId6"/>
    <sheet name="Formato 6b" sheetId="16" r:id="rId7"/>
    <sheet name="Formato 6c" sheetId="17" r:id="rId8"/>
    <sheet name="Formato 6d" sheetId="18" r:id="rId9"/>
  </sheets>
  <externalReferences>
    <externalReference r:id="rId10"/>
  </externalReferences>
  <definedNames>
    <definedName name="ANIO">'[1]Info General'!$D$20</definedName>
    <definedName name="_xlnm.Print_Area" localSheetId="3">'Formato 4'!$A$1:$E$75</definedName>
    <definedName name="_xlnm.Print_Area" localSheetId="5">'Formato 6a'!$A$1:$G$160</definedName>
    <definedName name="_xlnm.Print_Area" localSheetId="7">'Formato 6c'!$A$1:$G$78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</workbook>
</file>

<file path=xl/calcChain.xml><?xml version="1.0" encoding="utf-8"?>
<calcChain xmlns="http://schemas.openxmlformats.org/spreadsheetml/2006/main">
  <c r="G78" i="14" l="1"/>
  <c r="D78" i="14"/>
  <c r="F75" i="14"/>
  <c r="E75" i="14"/>
  <c r="C75" i="14"/>
  <c r="B75" i="14"/>
  <c r="G74" i="14"/>
  <c r="D74" i="14"/>
  <c r="G73" i="14"/>
  <c r="G75" i="14" s="1"/>
  <c r="D73" i="14"/>
  <c r="D75" i="14" s="1"/>
  <c r="G68" i="14"/>
  <c r="G67" i="14" s="1"/>
  <c r="D68" i="14"/>
  <c r="D67" i="14" s="1"/>
  <c r="F67" i="14"/>
  <c r="E67" i="14"/>
  <c r="C67" i="14"/>
  <c r="B67" i="14"/>
  <c r="G63" i="14"/>
  <c r="D63" i="14"/>
  <c r="G62" i="14"/>
  <c r="D62" i="14"/>
  <c r="G61" i="14"/>
  <c r="D61" i="14"/>
  <c r="G60" i="14"/>
  <c r="D60" i="14"/>
  <c r="D59" i="14" s="1"/>
  <c r="F59" i="14"/>
  <c r="G59" i="14" s="1"/>
  <c r="E59" i="14"/>
  <c r="C59" i="14"/>
  <c r="B59" i="14"/>
  <c r="G58" i="14"/>
  <c r="D58" i="14"/>
  <c r="G57" i="14"/>
  <c r="D57" i="14"/>
  <c r="G56" i="14"/>
  <c r="D56" i="14"/>
  <c r="D54" i="14" s="1"/>
  <c r="G55" i="14"/>
  <c r="D55" i="14"/>
  <c r="F54" i="14"/>
  <c r="G54" i="14" s="1"/>
  <c r="E54" i="14"/>
  <c r="C54" i="14"/>
  <c r="B54" i="14"/>
  <c r="B65" i="14" s="1"/>
  <c r="G53" i="14"/>
  <c r="D53" i="14"/>
  <c r="G52" i="14"/>
  <c r="D52" i="14"/>
  <c r="G51" i="14"/>
  <c r="D51" i="14"/>
  <c r="G50" i="14"/>
  <c r="D50" i="14"/>
  <c r="G49" i="14"/>
  <c r="D49" i="14"/>
  <c r="G48" i="14"/>
  <c r="D48" i="14"/>
  <c r="G47" i="14"/>
  <c r="D47" i="14"/>
  <c r="G46" i="14"/>
  <c r="D46" i="14"/>
  <c r="D45" i="14" s="1"/>
  <c r="D65" i="14" s="1"/>
  <c r="F45" i="14"/>
  <c r="G45" i="14" s="1"/>
  <c r="E45" i="14"/>
  <c r="E65" i="14" s="1"/>
  <c r="C45" i="14"/>
  <c r="C65" i="14" s="1"/>
  <c r="B45" i="14"/>
  <c r="G39" i="14"/>
  <c r="D39" i="14"/>
  <c r="G38" i="14"/>
  <c r="D38" i="14"/>
  <c r="G37" i="14"/>
  <c r="F37" i="14"/>
  <c r="E37" i="14"/>
  <c r="D37" i="14"/>
  <c r="C37" i="14"/>
  <c r="B37" i="14"/>
  <c r="G36" i="14"/>
  <c r="D36" i="14"/>
  <c r="G35" i="14"/>
  <c r="F35" i="14"/>
  <c r="E35" i="14"/>
  <c r="C35" i="14"/>
  <c r="D35" i="14" s="1"/>
  <c r="B35" i="14"/>
  <c r="G34" i="14"/>
  <c r="D34" i="14"/>
  <c r="G33" i="14"/>
  <c r="D33" i="14"/>
  <c r="G32" i="14"/>
  <c r="D32" i="14"/>
  <c r="G31" i="14"/>
  <c r="D31" i="14"/>
  <c r="G30" i="14"/>
  <c r="D30" i="14"/>
  <c r="G29" i="14"/>
  <c r="D29" i="14"/>
  <c r="G28" i="14"/>
  <c r="F28" i="14"/>
  <c r="E28" i="14"/>
  <c r="D28" i="14"/>
  <c r="C28" i="14"/>
  <c r="B28" i="14"/>
  <c r="G27" i="14"/>
  <c r="D27" i="14"/>
  <c r="G26" i="14"/>
  <c r="D26" i="14"/>
  <c r="G25" i="14"/>
  <c r="D25" i="14"/>
  <c r="G24" i="14"/>
  <c r="D24" i="14"/>
  <c r="G23" i="14"/>
  <c r="D23" i="14"/>
  <c r="G22" i="14"/>
  <c r="D22" i="14"/>
  <c r="G21" i="14"/>
  <c r="D21" i="14"/>
  <c r="G20" i="14"/>
  <c r="D20" i="14"/>
  <c r="G19" i="14"/>
  <c r="D19" i="14"/>
  <c r="G18" i="14"/>
  <c r="D18" i="14"/>
  <c r="G17" i="14"/>
  <c r="D17" i="14"/>
  <c r="G16" i="14"/>
  <c r="F16" i="14"/>
  <c r="F41" i="14" s="1"/>
  <c r="E16" i="14"/>
  <c r="E41" i="14" s="1"/>
  <c r="E70" i="14" s="1"/>
  <c r="D16" i="14"/>
  <c r="C16" i="14"/>
  <c r="C41" i="14" s="1"/>
  <c r="C70" i="14" s="1"/>
  <c r="B16" i="14"/>
  <c r="B41" i="14" s="1"/>
  <c r="G15" i="14"/>
  <c r="D15" i="14"/>
  <c r="G14" i="14"/>
  <c r="D14" i="14"/>
  <c r="G13" i="14"/>
  <c r="D13" i="14"/>
  <c r="G12" i="14"/>
  <c r="D12" i="14"/>
  <c r="G11" i="14"/>
  <c r="D11" i="14"/>
  <c r="G10" i="14"/>
  <c r="G41" i="14" s="1"/>
  <c r="D10" i="14"/>
  <c r="G9" i="14"/>
  <c r="D9" i="14"/>
  <c r="B70" i="14" l="1"/>
  <c r="G42" i="14"/>
  <c r="D41" i="14"/>
  <c r="D70" i="14" s="1"/>
  <c r="F65" i="14"/>
  <c r="G65" i="14" s="1"/>
  <c r="G70" i="14" s="1"/>
  <c r="F70" i="14" l="1"/>
  <c r="F41" i="11" l="1"/>
  <c r="E41" i="11"/>
  <c r="D41" i="11"/>
  <c r="C41" i="11"/>
  <c r="B41" i="11"/>
</calcChain>
</file>

<file path=xl/sharedStrings.xml><?xml version="1.0" encoding="utf-8"?>
<sst xmlns="http://schemas.openxmlformats.org/spreadsheetml/2006/main" count="843" uniqueCount="646">
  <si>
    <t>Formato 6 a) Estado Analítico del Ejercicio del Presupuesto de Egresos Detallado - LDF 
                       (Clasificación por Objeto del Gasto)</t>
  </si>
  <si>
    <t xml:space="preserve"> Sistema Municipal DIF Dolores Hidalgo, CIN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</si>
  <si>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</si>
  <si>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</si>
  <si>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</si>
  <si>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</si>
  <si>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</si>
  <si>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</si>
  <si>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</si>
  <si>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</si>
  <si>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</si>
  <si>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</si>
  <si>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</si>
  <si>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</si>
  <si>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</si>
  <si>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</si>
  <si>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</si>
  <si>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</si>
  <si>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</si>
  <si>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</si>
  <si>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</si>
  <si>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</si>
  <si>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</si>
  <si>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</si>
  <si>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</si>
  <si>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</si>
  <si>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</si>
  <si>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</si>
  <si>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</si>
  <si>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</si>
  <si>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</si>
  <si>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</si>
  <si>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</si>
  <si>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</si>
  <si>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</si>
  <si>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</si>
  <si>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</si>
  <si>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</si>
  <si>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</si>
  <si>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</si>
  <si>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</si>
  <si>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</si>
  <si>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</si>
  <si>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</si>
  <si>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</si>
  <si>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</si>
  <si>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</si>
  <si>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</si>
  <si>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</si>
  <si>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</si>
  <si>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</si>
  <si>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</si>
  <si>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</si>
  <si>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</si>
  <si>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</si>
  <si>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</si>
  <si>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</si>
  <si>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</si>
  <si>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</si>
  <si>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</si>
  <si>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</si>
  <si>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</si>
  <si>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</si>
  <si>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</si>
  <si>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</si>
  <si>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</si>
  <si>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</si>
  <si>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</si>
  <si>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</si>
  <si>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</si>
  <si>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</si>
  <si>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</si>
  <si>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</si>
  <si>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</si>
  <si>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</si>
  <si>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</si>
  <si>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</si>
  <si>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</si>
  <si>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</si>
  <si>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</si>
  <si>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</si>
  <si>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</si>
  <si>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</si>
  <si>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</si>
  <si>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</si>
  <si>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</si>
  <si>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</si>
  <si>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</si>
  <si>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</si>
  <si>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</si>
  <si>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</si>
  <si>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</si>
  <si>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</si>
  <si>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</si>
  <si>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</si>
  <si>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</si>
  <si>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</si>
  <si>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</si>
  <si>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</si>
  <si>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</si>
  <si>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</si>
  <si>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</si>
  <si>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</si>
  <si>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</si>
  <si>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</si>
  <si>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</si>
  <si>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</si>
  <si>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</si>
  <si>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</si>
  <si>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</si>
  <si>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</si>
  <si>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</si>
  <si>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</si>
  <si>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</si>
  <si>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</si>
  <si>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</si>
  <si>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</si>
  <si>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</si>
  <si>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</si>
  <si>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</si>
  <si>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</si>
  <si>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</si>
  <si>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</si>
  <si>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</si>
  <si>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</si>
  <si>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</si>
  <si>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</si>
  <si>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</si>
  <si>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</si>
  <si>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</si>
  <si>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</si>
  <si>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</si>
  <si>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</si>
  <si>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</si>
  <si>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</si>
  <si>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</si>
  <si>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</si>
  <si>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</si>
  <si>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</si>
  <si>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</si>
  <si>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</si>
  <si>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</si>
  <si>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</si>
  <si>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</si>
  <si>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</si>
  <si>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</si>
  <si>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</si>
  <si>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</si>
  <si>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</si>
  <si>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</si>
  <si>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</si>
  <si>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</si>
  <si>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</si>
  <si>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</si>
  <si>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</si>
  <si>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</si>
  <si>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</si>
  <si>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</si>
  <si>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</si>
  <si>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</si>
  <si>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</si>
  <si>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</si>
  <si>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</si>
  <si>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</si>
  <si>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</si>
  <si>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</si>
  <si>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</si>
  <si>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</si>
  <si>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</si>
  <si>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</si>
  <si>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</si>
  <si>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</si>
  <si>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</si>
  <si>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</si>
  <si>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</si>
  <si>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</si>
  <si>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</si>
  <si>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</si>
  <si>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</si>
  <si>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</si>
  <si>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</si>
  <si>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</si>
  <si>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</si>
  <si>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</si>
  <si>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</si>
  <si>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</si>
  <si>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</si>
  <si>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</si>
  <si>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</si>
  <si>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</si>
  <si>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</si>
  <si>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</si>
  <si>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</si>
  <si>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</si>
  <si>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</si>
  <si>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</si>
  <si>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</si>
  <si>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</si>
  <si>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</si>
  <si>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</si>
  <si>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</si>
  <si>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</si>
  <si>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</si>
  <si>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</si>
  <si>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</si>
  <si>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</si>
  <si>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</si>
  <si>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</si>
  <si>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</si>
  <si>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</si>
  <si>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</si>
  <si>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</si>
  <si>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</si>
  <si>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</si>
  <si>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</si>
  <si>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</si>
  <si>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</si>
  <si>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31120M12D010000 CONSEJO DIRECTIVO</t>
  </si>
  <si>
    <t>31120M12D020000 DIRECCION GENERAL</t>
  </si>
  <si>
    <t>31120M12D030000 CONTABILIDAD Y RECURSOS HUMANOS</t>
  </si>
  <si>
    <t>31120M12D040000 RECURSOS MATERIALES Y SERV GENERALES</t>
  </si>
  <si>
    <t>31120M12D050000 CONTRALORIA INTERNA</t>
  </si>
  <si>
    <t>31120M12D060000 PROCURADURIA EN MATERIA ASIST SOCIAL</t>
  </si>
  <si>
    <t>31120M12D070000 CENTRO ATENCION Y DESARROLLO INFANTIL</t>
  </si>
  <si>
    <t>31120M12D080000 SERVICIOS FUNERARIOS</t>
  </si>
  <si>
    <t>31120M12D090000 JUBILADOS Y PENSIONADOS</t>
  </si>
  <si>
    <t>31120M12D100000 SERVICIO MEDICO</t>
  </si>
  <si>
    <t>31120M12D110000 CENTRO GERONTOLOGICO</t>
  </si>
  <si>
    <t>31120M12D120000 TRABAJO SOCIAL</t>
  </si>
  <si>
    <t>31120M12D130000 UNIDAD DE REHABILITACION</t>
  </si>
  <si>
    <t>*</t>
  </si>
  <si>
    <t>II. Gasto Etiquetado (II=A+B+C+D+E+F+G+H)</t>
  </si>
  <si>
    <t>F. Dependencia o Unidad Administrativa 6</t>
  </si>
  <si>
    <t>G. Dependencia o Unidad Administrativa 7</t>
  </si>
  <si>
    <t>H. Dependencia o Unidad Administrativa xx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</si>
  <si>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</si>
  <si>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</si>
  <si>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</si>
  <si>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</si>
  <si>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</si>
  <si>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</si>
  <si>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</si>
  <si>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</si>
  <si>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</si>
  <si>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</si>
  <si>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</si>
  <si>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</si>
  <si>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</si>
  <si>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</si>
  <si>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</si>
  <si>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</si>
  <si>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</si>
  <si>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</si>
  <si>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</si>
  <si>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</si>
  <si>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</si>
  <si>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</si>
  <si>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</si>
  <si>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</si>
  <si>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</si>
  <si>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</si>
  <si>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</si>
  <si>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</si>
  <si>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</si>
  <si>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</si>
  <si>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</si>
  <si>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</si>
  <si>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</si>
  <si>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</si>
  <si>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</si>
  <si>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</si>
  <si>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</si>
  <si>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</si>
  <si>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</si>
  <si>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</si>
  <si>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</si>
  <si>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</si>
  <si>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</si>
  <si>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</si>
  <si>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</si>
  <si>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</si>
  <si>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</si>
  <si>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</si>
  <si>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</si>
  <si>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</si>
  <si>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</si>
  <si>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</si>
  <si>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</si>
  <si>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</si>
  <si>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</si>
  <si>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</si>
  <si>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</si>
  <si>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</si>
  <si>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</si>
  <si>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</si>
  <si>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</si>
  <si>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</si>
  <si>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</si>
  <si>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</si>
  <si>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</si>
  <si>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</si>
  <si>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</si>
  <si>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</si>
  <si>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</si>
  <si>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</si>
  <si>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</si>
  <si>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</si>
  <si>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</si>
  <si>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</si>
  <si>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</si>
  <si>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</si>
  <si>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</si>
  <si>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</si>
  <si>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</si>
  <si>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</si>
  <si>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</si>
  <si>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</si>
  <si>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</si>
  <si>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</si>
  <si>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</si>
  <si>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</si>
  <si>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</si>
  <si>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</si>
  <si>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</si>
  <si>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</si>
  <si>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</si>
  <si>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</si>
  <si>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I. Gasto No Etiquetado (I=A+B+C+D+E+F)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</si>
  <si>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</si>
  <si>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</si>
  <si>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</si>
  <si>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</si>
  <si>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</si>
  <si>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</si>
  <si>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</si>
  <si>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</si>
  <si>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</si>
  <si>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Formato 1 Estado de Situación Financiera Detallado - LDF</t>
  </si>
  <si>
    <t>Estado de Situación Financiera Detallado - LDF</t>
  </si>
  <si>
    <t xml:space="preserve">   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</si>
  <si>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</si>
  <si>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</si>
  <si>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</si>
  <si>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</si>
  <si>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</si>
  <si>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</si>
  <si>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</si>
  <si>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</si>
  <si>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</si>
  <si>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</si>
  <si>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</si>
  <si>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</si>
  <si>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</si>
  <si>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</si>
  <si>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</si>
  <si>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</si>
  <si>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</si>
  <si>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</si>
  <si>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</si>
  <si>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</si>
  <si>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</si>
  <si>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</si>
  <si>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</si>
  <si>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</si>
  <si>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</si>
  <si>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</si>
  <si>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</si>
  <si>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</si>
  <si>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</si>
  <si>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</si>
  <si>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</si>
  <si>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</si>
  <si>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</si>
  <si>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</si>
  <si>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</si>
  <si>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</si>
  <si>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</si>
  <si>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</si>
  <si>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</si>
  <si>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</si>
  <si>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</si>
  <si>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</si>
  <si>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</si>
  <si>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</si>
  <si>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</si>
  <si>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</si>
  <si>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</si>
  <si>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</si>
  <si>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</si>
  <si>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</si>
  <si>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</si>
  <si>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</si>
  <si>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</si>
  <si>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</si>
  <si>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</si>
  <si>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</si>
  <si>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</si>
  <si>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</si>
  <si>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</si>
  <si>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</si>
  <si>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</si>
  <si>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</si>
  <si>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</si>
  <si>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</si>
  <si>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</si>
  <si>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</si>
  <si>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</si>
  <si>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</si>
  <si>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</si>
  <si>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</si>
  <si>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</si>
  <si>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</si>
  <si>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</si>
  <si>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</si>
  <si>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</si>
  <si>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</si>
  <si>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</si>
  <si>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</si>
  <si>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</si>
  <si>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</si>
  <si>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</si>
  <si>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</si>
  <si>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</si>
  <si>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</si>
  <si>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</si>
  <si>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</si>
  <si>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</si>
  <si>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</si>
  <si>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</si>
  <si>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</si>
  <si>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</si>
  <si>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</si>
  <si>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</si>
  <si>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</si>
  <si>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</si>
  <si>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</si>
  <si>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</si>
  <si>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</si>
  <si>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</si>
  <si>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</si>
  <si>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</si>
  <si>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</si>
  <si>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</si>
  <si>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</si>
  <si>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</si>
  <si>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</si>
  <si>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</si>
  <si>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</si>
  <si>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</si>
  <si>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</si>
  <si>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</si>
  <si>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</si>
  <si>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</si>
  <si>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</si>
  <si>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</si>
  <si>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</si>
  <si>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</si>
  <si>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</si>
  <si>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</si>
  <si>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</si>
  <si>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</si>
  <si>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</si>
  <si>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</si>
  <si>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</si>
  <si>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</si>
  <si>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</si>
  <si>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</si>
  <si>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</si>
  <si>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</si>
  <si>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</si>
  <si>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</si>
  <si>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</si>
  <si>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</si>
  <si>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</si>
  <si>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</si>
  <si>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</si>
  <si>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</si>
  <si>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</si>
  <si>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</si>
  <si>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</si>
  <si>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</si>
  <si>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</si>
  <si>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</si>
  <si>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</si>
  <si>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</si>
  <si>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</si>
  <si>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</si>
  <si>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</si>
  <si>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</si>
  <si>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</si>
  <si>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</si>
  <si>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</si>
  <si>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</si>
  <si>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</si>
  <si>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</si>
  <si>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</si>
  <si>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</si>
  <si>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</si>
  <si>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</si>
  <si>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</si>
  <si>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</si>
  <si>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</si>
  <si>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</si>
  <si>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</si>
  <si>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</si>
  <si>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</si>
  <si>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</si>
  <si>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</si>
  <si>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</si>
  <si>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</si>
  <si>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</si>
  <si>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</si>
  <si>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</si>
  <si>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</si>
  <si>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</si>
  <si>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</si>
  <si>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</si>
  <si>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</si>
  <si>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</si>
  <si>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</si>
  <si>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</si>
  <si>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</si>
  <si>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</si>
  <si>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</si>
  <si>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</si>
  <si>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</si>
  <si>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</si>
  <si>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</si>
  <si>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</si>
  <si>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</si>
  <si>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</si>
  <si>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</si>
  <si>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</si>
  <si>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</si>
  <si>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</si>
  <si>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</si>
  <si>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</si>
  <si>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</si>
  <si>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</si>
  <si>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</si>
  <si>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</si>
  <si>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</si>
  <si>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</si>
  <si>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</si>
  <si>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</si>
  <si>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</si>
  <si>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</si>
  <si>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</si>
  <si>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</si>
  <si>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</si>
  <si>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</si>
  <si>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</si>
  <si>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</si>
  <si>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</si>
  <si>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</si>
  <si>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</si>
  <si>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</si>
  <si>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</si>
  <si>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</si>
  <si>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</si>
  <si>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</si>
  <si>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</si>
  <si>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</si>
  <si>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</si>
  <si>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</si>
  <si>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</si>
  <si>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</si>
  <si>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</si>
  <si>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</si>
  <si>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</si>
  <si>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</si>
  <si>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</si>
  <si>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</si>
  <si>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</si>
  <si>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</si>
  <si>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</si>
  <si>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</si>
  <si>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</si>
  <si>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</si>
  <si>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</si>
  <si>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</si>
  <si>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</si>
  <si>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</si>
  <si>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</si>
  <si>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</si>
  <si>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</si>
  <si>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</si>
  <si>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</si>
  <si>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</si>
  <si>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</si>
  <si>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</si>
  <si>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</si>
  <si>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</si>
  <si>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</si>
  <si>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</si>
  <si>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</si>
  <si>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</si>
  <si>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</si>
  <si>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</si>
  <si>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</si>
  <si>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</si>
  <si>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</si>
  <si>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</si>
  <si>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</si>
  <si>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</si>
  <si>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</si>
  <si>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</si>
  <si>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</si>
  <si>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</si>
  <si>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</si>
  <si>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</si>
  <si>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</si>
  <si>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</si>
  <si>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</si>
  <si>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</si>
  <si>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</si>
  <si>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</si>
  <si>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</si>
  <si>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</si>
  <si>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</si>
  <si>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>Formato 6 c) Estado Analítico del Ejercicio del Presupuesto de Egresos Detallado -LDF 
                       (Clasificación Funcional)</t>
  </si>
  <si>
    <t>2023 (d)</t>
  </si>
  <si>
    <t>31 de diciembre de 2022 (e)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</si>
  <si>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</si>
  <si>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</si>
  <si>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</si>
  <si>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 xml:space="preserve">A1. Ingresos de Libre Disposición </t>
  </si>
  <si>
    <t>al 31 de Diciembre de 2022 y al 31 de Diciembre de 2023</t>
  </si>
  <si>
    <t>Al 31 de Diciembre de 2022 y al 31 de Diciembre de 2023</t>
  </si>
  <si>
    <t>del 01 de Enero al 31 de Diciembre de 2023</t>
  </si>
  <si>
    <t>del 01 de Enero al 31 de Diicembre de 2023</t>
  </si>
  <si>
    <t>4. Deuda Contingente 1 (Informativo)</t>
  </si>
  <si>
    <t>5. Valor de Instrumentos Bono Cupón Cero 2 (Informativo)</t>
  </si>
  <si>
    <t>Monto pagado de la inversión al 31 de Diciembre de 2023 (k)</t>
  </si>
  <si>
    <t>Monto pagado de la inversión actualizado al 31 de Diciembre de 2023 (l)</t>
  </si>
  <si>
    <t>Saldo pendiente por pagar de la inversión al 31 de Diciembre de 2023 (m = g - l)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</si>
  <si>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</si>
  <si>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</si>
  <si>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</si>
  <si>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</si>
  <si>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II: Gasto Etiquetado (II=A+B+C+D)</t>
  </si>
  <si>
    <t>A. Gobierno (A=a1+a2+a3+a4+a5+a6+a7a+a8)</t>
  </si>
  <si>
    <t>A. Personal Administrativo</t>
  </si>
  <si>
    <t>II. Gasto  Etiquetado (I=A+B+C+D+E+F)</t>
  </si>
  <si>
    <t>III. Total de Gasto en Servicios Personales (III = I + II)</t>
  </si>
  <si>
    <t>f. Estimación por Pérdida o Deterioro de Activos Circulantes (f=f1+f2)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</si>
</sst>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#,##0.00_ ;\-#,##0.0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1"/>
      <name val="Arial"/>
      <family val="2"/>
    </font>
    <font>
      <sz val="8"/>
      <color theme="0"/>
      <name val="Intro Book"/>
      <family val="3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Intro Book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CECE"/>
        <bgColor rgb="FF0000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7" fillId="0" borderId="0"/>
  </cellStyleXfs>
  <cellXfs count="209">
    <xf numFmtId="0" fontId="0" fillId="0" borderId="0" xfId="0"/>
    <xf numFmtId="0" fontId="6" fillId="0" borderId="5" xfId="2" applyFont="1" applyBorder="1" applyAlignment="1">
      <alignment horizontal="left" vertical="top"/>
    </xf>
    <xf numFmtId="0" fontId="0" fillId="0" borderId="0" xfId="0" applyBorder="1"/>
    <xf numFmtId="0" fontId="0" fillId="0" borderId="0" xfId="0" applyFill="1" applyBorder="1"/>
    <xf numFmtId="0" fontId="2" fillId="2" borderId="13" xfId="0" applyFont="1" applyFill="1" applyBorder="1" applyAlignment="1">
      <alignment horizontal="center" vertical="center"/>
    </xf>
    <xf numFmtId="0" fontId="8" fillId="0" borderId="5" xfId="2" applyFont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2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4" fillId="0" borderId="0" xfId="0" applyFont="1" applyBorder="1" applyAlignment="1">
      <alignment vertical="center"/>
    </xf>
    <xf numFmtId="0" fontId="0" fillId="0" borderId="2" xfId="0" applyBorder="1" applyAlignment="1">
      <alignment horizontal="left" indent="3"/>
    </xf>
    <xf numFmtId="0" fontId="2" fillId="2" borderId="4" xfId="0" applyFont="1" applyFill="1" applyBorder="1" applyAlignment="1">
      <alignment horizontal="left" vertical="center" wrapText="1" indent="3"/>
    </xf>
    <xf numFmtId="0" fontId="2" fillId="0" borderId="3" xfId="0" applyFont="1" applyFill="1" applyBorder="1" applyAlignment="1">
      <alignment horizontal="left" vertical="center" wrapText="1" indent="3"/>
    </xf>
    <xf numFmtId="0" fontId="2" fillId="0" borderId="3" xfId="0" applyFont="1" applyFill="1" applyBorder="1" applyAlignment="1">
      <alignment horizontal="left" vertical="center" indent="3"/>
    </xf>
    <xf numFmtId="0" fontId="0" fillId="0" borderId="1" xfId="0" applyFill="1" applyBorder="1" applyAlignment="1">
      <alignment horizontal="left" vertical="center" indent="6"/>
    </xf>
    <xf numFmtId="0" fontId="2" fillId="0" borderId="2" xfId="0" applyFont="1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indent="12"/>
    </xf>
    <xf numFmtId="0" fontId="2" fillId="0" borderId="2" xfId="0" applyFont="1" applyFill="1" applyBorder="1" applyAlignment="1">
      <alignment vertical="center"/>
    </xf>
    <xf numFmtId="4" fontId="0" fillId="0" borderId="1" xfId="0" applyNumberFormat="1" applyFont="1" applyFill="1" applyBorder="1" applyProtection="1">
      <protection locked="0"/>
    </xf>
    <xf numFmtId="0" fontId="14" fillId="0" borderId="0" xfId="0" applyFont="1" applyAlignment="1">
      <alignment vertical="center"/>
    </xf>
    <xf numFmtId="0" fontId="15" fillId="0" borderId="0" xfId="0" applyFont="1"/>
    <xf numFmtId="3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0" xfId="0" applyProtection="1"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Fill="1" applyBorder="1"/>
    <xf numFmtId="0" fontId="0" fillId="0" borderId="2" xfId="0" applyFill="1" applyBorder="1" applyAlignment="1" applyProtection="1">
      <alignment vertical="center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16" fontId="0" fillId="0" borderId="2" xfId="0" applyNumberFormat="1" applyFill="1" applyBorder="1" applyAlignment="1">
      <alignment vertical="center"/>
    </xf>
    <xf numFmtId="0" fontId="0" fillId="0" borderId="2" xfId="0" applyFill="1" applyBorder="1" applyAlignment="1" applyProtection="1">
      <alignment horizontal="left" vertical="center" indent="4"/>
      <protection locked="0"/>
    </xf>
    <xf numFmtId="0" fontId="3" fillId="0" borderId="2" xfId="0" applyFont="1" applyFill="1" applyBorder="1" applyAlignment="1">
      <alignment horizontal="left" vertical="center"/>
    </xf>
    <xf numFmtId="0" fontId="0" fillId="2" borderId="15" xfId="0" applyFill="1" applyBorder="1" applyAlignment="1">
      <alignment vertical="center"/>
    </xf>
    <xf numFmtId="43" fontId="0" fillId="0" borderId="3" xfId="1" applyFont="1" applyFill="1" applyBorder="1"/>
    <xf numFmtId="0" fontId="0" fillId="0" borderId="0" xfId="0"/>
    <xf numFmtId="0" fontId="0" fillId="0" borderId="2" xfId="0" applyFill="1" applyBorder="1" applyAlignment="1">
      <alignment horizontal="left" indent="6"/>
    </xf>
    <xf numFmtId="0" fontId="2" fillId="0" borderId="2" xfId="0" applyFont="1" applyFill="1" applyBorder="1" applyAlignment="1">
      <alignment horizontal="left" vertical="center" wrapText="1" indent="3"/>
    </xf>
    <xf numFmtId="0" fontId="0" fillId="0" borderId="2" xfId="0" applyFill="1" applyBorder="1" applyAlignment="1">
      <alignment horizontal="left" vertical="center" wrapText="1" indent="3"/>
    </xf>
    <xf numFmtId="165" fontId="0" fillId="0" borderId="2" xfId="1" applyNumberFormat="1" applyFont="1" applyFill="1" applyBorder="1"/>
    <xf numFmtId="4" fontId="0" fillId="0" borderId="2" xfId="1" applyNumberFormat="1" applyFont="1" applyFill="1" applyBorder="1" applyAlignment="1" applyProtection="1">
      <alignment vertical="center"/>
      <protection locked="0"/>
    </xf>
    <xf numFmtId="4" fontId="2" fillId="0" borderId="2" xfId="1" applyNumberFormat="1" applyFont="1" applyFill="1" applyBorder="1" applyAlignment="1" applyProtection="1">
      <alignment vertical="center"/>
      <protection locked="0"/>
    </xf>
    <xf numFmtId="4" fontId="0" fillId="2" borderId="15" xfId="1" applyNumberFormat="1" applyFont="1" applyFill="1" applyBorder="1" applyAlignment="1">
      <alignment vertical="center"/>
    </xf>
    <xf numFmtId="4" fontId="0" fillId="0" borderId="2" xfId="1" applyNumberFormat="1" applyFont="1" applyFill="1" applyBorder="1" applyAlignment="1">
      <alignment vertical="center"/>
    </xf>
    <xf numFmtId="4" fontId="0" fillId="0" borderId="3" xfId="1" applyNumberFormat="1" applyFont="1" applyFill="1" applyBorder="1"/>
    <xf numFmtId="4" fontId="0" fillId="0" borderId="0" xfId="1" applyNumberFormat="1" applyFont="1"/>
    <xf numFmtId="4" fontId="1" fillId="0" borderId="2" xfId="1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2" fillId="3" borderId="1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2" fillId="3" borderId="2" xfId="0" applyFont="1" applyFill="1" applyBorder="1" applyAlignment="1">
      <alignment horizontal="left" vertical="center" indent="3"/>
    </xf>
    <xf numFmtId="43" fontId="0" fillId="0" borderId="3" xfId="1" applyFont="1" applyBorder="1"/>
    <xf numFmtId="165" fontId="2" fillId="3" borderId="2" xfId="1" applyNumberFormat="1" applyFont="1" applyFill="1" applyBorder="1" applyAlignment="1" applyProtection="1">
      <alignment vertical="center"/>
      <protection locked="0"/>
    </xf>
    <xf numFmtId="165" fontId="0" fillId="3" borderId="2" xfId="1" applyNumberFormat="1" applyFont="1" applyFill="1" applyBorder="1" applyAlignment="1" applyProtection="1">
      <alignment vertical="center"/>
      <protection locked="0"/>
    </xf>
    <xf numFmtId="165" fontId="0" fillId="3" borderId="2" xfId="1" applyNumberFormat="1" applyFont="1" applyFill="1" applyBorder="1" applyAlignment="1">
      <alignment vertical="center"/>
    </xf>
    <xf numFmtId="165" fontId="1" fillId="3" borderId="2" xfId="1" applyNumberFormat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165" fontId="2" fillId="0" borderId="1" xfId="1" applyNumberFormat="1" applyFont="1" applyFill="1" applyBorder="1" applyAlignment="1" applyProtection="1">
      <alignment vertical="center"/>
      <protection locked="0"/>
    </xf>
    <xf numFmtId="165" fontId="0" fillId="0" borderId="2" xfId="1" applyNumberFormat="1" applyFont="1" applyFill="1" applyBorder="1" applyAlignment="1" applyProtection="1">
      <alignment vertical="center"/>
      <protection locked="0"/>
    </xf>
    <xf numFmtId="165" fontId="0" fillId="0" borderId="2" xfId="1" applyNumberFormat="1" applyFont="1" applyFill="1" applyBorder="1" applyAlignment="1">
      <alignment vertical="center"/>
    </xf>
    <xf numFmtId="165" fontId="2" fillId="0" borderId="2" xfId="1" applyNumberFormat="1" applyFont="1" applyFill="1" applyBorder="1" applyAlignment="1" applyProtection="1">
      <alignment vertical="center"/>
      <protection locked="0"/>
    </xf>
    <xf numFmtId="165" fontId="0" fillId="0" borderId="3" xfId="1" applyNumberFormat="1" applyFont="1" applyBorder="1" applyAlignment="1">
      <alignment vertical="center"/>
    </xf>
    <xf numFmtId="0" fontId="0" fillId="0" borderId="2" xfId="0" applyFont="1" applyFill="1" applyBorder="1" applyAlignment="1" applyProtection="1">
      <alignment horizontal="left" vertical="center" indent="6"/>
      <protection locked="0"/>
    </xf>
    <xf numFmtId="165" fontId="1" fillId="0" borderId="2" xfId="1" applyNumberFormat="1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horizontal="left" wrapText="1" indent="9"/>
    </xf>
    <xf numFmtId="0" fontId="0" fillId="0" borderId="2" xfId="0" applyFill="1" applyBorder="1" applyAlignment="1">
      <alignment horizontal="left" vertical="center" wrapText="1" indent="9"/>
    </xf>
    <xf numFmtId="165" fontId="2" fillId="0" borderId="8" xfId="1" applyNumberFormat="1" applyFont="1" applyFill="1" applyBorder="1" applyAlignment="1" applyProtection="1">
      <alignment vertical="center"/>
      <protection locked="0"/>
    </xf>
    <xf numFmtId="165" fontId="0" fillId="0" borderId="9" xfId="1" applyNumberFormat="1" applyFont="1" applyFill="1" applyBorder="1" applyAlignment="1" applyProtection="1">
      <alignment vertical="center"/>
      <protection locked="0"/>
    </xf>
    <xf numFmtId="165" fontId="2" fillId="0" borderId="9" xfId="1" applyNumberFormat="1" applyFont="1" applyFill="1" applyBorder="1" applyAlignment="1" applyProtection="1">
      <alignment vertical="center"/>
      <protection locked="0"/>
    </xf>
    <xf numFmtId="165" fontId="0" fillId="0" borderId="9" xfId="1" applyNumberFormat="1" applyFont="1" applyFill="1" applyBorder="1" applyAlignment="1" applyProtection="1">
      <alignment vertical="center" wrapText="1"/>
      <protection locked="0"/>
    </xf>
    <xf numFmtId="165" fontId="0" fillId="0" borderId="9" xfId="1" applyNumberFormat="1" applyFont="1" applyFill="1" applyBorder="1" applyAlignment="1">
      <alignment vertical="center"/>
    </xf>
    <xf numFmtId="165" fontId="0" fillId="0" borderId="12" xfId="1" applyNumberFormat="1" applyFont="1" applyFill="1" applyBorder="1"/>
    <xf numFmtId="165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2" fillId="0" borderId="1" xfId="0" applyFont="1" applyFill="1" applyBorder="1" applyAlignment="1">
      <alignment horizontal="left" vertical="center" indent="3"/>
    </xf>
    <xf numFmtId="0" fontId="2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vertical="center" wrapText="1" indent="6"/>
    </xf>
    <xf numFmtId="0" fontId="2" fillId="0" borderId="2" xfId="0" applyFont="1" applyFill="1" applyBorder="1" applyAlignment="1">
      <alignment horizontal="left" indent="3"/>
    </xf>
    <xf numFmtId="165" fontId="2" fillId="0" borderId="9" xfId="1" applyNumberFormat="1" applyFont="1" applyFill="1" applyBorder="1" applyAlignment="1" applyProtection="1">
      <alignment horizontal="right" vertical="center"/>
      <protection locked="0"/>
    </xf>
    <xf numFmtId="165" fontId="0" fillId="0" borderId="9" xfId="1" applyNumberFormat="1" applyFont="1" applyFill="1" applyBorder="1" applyAlignment="1" applyProtection="1">
      <alignment horizontal="right" vertical="center"/>
      <protection locked="0"/>
    </xf>
    <xf numFmtId="165" fontId="0" fillId="0" borderId="9" xfId="1" applyNumberFormat="1" applyFont="1" applyFill="1" applyBorder="1" applyAlignment="1">
      <alignment horizontal="right" vertical="center"/>
    </xf>
    <xf numFmtId="165" fontId="0" fillId="0" borderId="12" xfId="1" applyNumberFormat="1" applyFont="1" applyBorder="1" applyAlignment="1">
      <alignment horizontal="center"/>
    </xf>
    <xf numFmtId="165" fontId="1" fillId="0" borderId="9" xfId="1" applyNumberFormat="1" applyFont="1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65" fontId="2" fillId="0" borderId="2" xfId="1" applyNumberFormat="1" applyFont="1" applyFill="1" applyBorder="1" applyAlignment="1" applyProtection="1">
      <alignment horizontal="right" vertical="center"/>
      <protection locked="0"/>
    </xf>
    <xf numFmtId="165" fontId="0" fillId="0" borderId="2" xfId="1" applyNumberFormat="1" applyFont="1" applyFill="1" applyBorder="1" applyAlignment="1" applyProtection="1">
      <alignment horizontal="right" vertical="center"/>
      <protection locked="0"/>
    </xf>
    <xf numFmtId="165" fontId="0" fillId="0" borderId="2" xfId="1" applyNumberFormat="1" applyFont="1" applyFill="1" applyBorder="1" applyAlignment="1">
      <alignment horizontal="right"/>
    </xf>
    <xf numFmtId="165" fontId="0" fillId="2" borderId="15" xfId="1" applyNumberFormat="1" applyFont="1" applyFill="1" applyBorder="1" applyAlignment="1">
      <alignment horizontal="right"/>
    </xf>
    <xf numFmtId="165" fontId="0" fillId="0" borderId="2" xfId="1" applyNumberFormat="1" applyFont="1" applyBorder="1" applyAlignment="1">
      <alignment horizontal="right"/>
    </xf>
    <xf numFmtId="165" fontId="0" fillId="0" borderId="2" xfId="1" applyNumberFormat="1" applyFont="1" applyFill="1" applyBorder="1" applyAlignment="1">
      <alignment horizontal="right" vertical="center"/>
    </xf>
    <xf numFmtId="165" fontId="1" fillId="0" borderId="2" xfId="1" applyNumberFormat="1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65" fontId="0" fillId="0" borderId="3" xfId="1" applyNumberFormat="1" applyFont="1" applyFill="1" applyBorder="1" applyAlignment="1">
      <alignment horizontal="right"/>
    </xf>
    <xf numFmtId="4" fontId="2" fillId="0" borderId="2" xfId="1" applyNumberFormat="1" applyFont="1" applyFill="1" applyBorder="1" applyProtection="1">
      <protection locked="0"/>
    </xf>
    <xf numFmtId="4" fontId="1" fillId="0" borderId="2" xfId="1" applyNumberFormat="1" applyFont="1" applyFill="1" applyBorder="1" applyProtection="1">
      <protection locked="0"/>
    </xf>
    <xf numFmtId="4" fontId="0" fillId="0" borderId="2" xfId="1" applyNumberFormat="1" applyFont="1" applyFill="1" applyBorder="1" applyProtection="1">
      <protection locked="0"/>
    </xf>
    <xf numFmtId="4" fontId="0" fillId="0" borderId="2" xfId="1" applyNumberFormat="1" applyFont="1" applyFill="1" applyBorder="1"/>
    <xf numFmtId="4" fontId="12" fillId="2" borderId="15" xfId="1" applyNumberFormat="1" applyFont="1" applyFill="1" applyBorder="1" applyAlignment="1"/>
    <xf numFmtId="4" fontId="13" fillId="2" borderId="15" xfId="1" applyNumberFormat="1" applyFont="1" applyFill="1" applyBorder="1" applyAlignment="1"/>
    <xf numFmtId="4" fontId="2" fillId="0" borderId="2" xfId="1" applyNumberFormat="1" applyFont="1" applyFill="1" applyBorder="1"/>
    <xf numFmtId="4" fontId="0" fillId="0" borderId="3" xfId="0" applyNumberFormat="1" applyFill="1" applyBorder="1"/>
    <xf numFmtId="2" fontId="0" fillId="0" borderId="0" xfId="0" applyNumberFormat="1"/>
    <xf numFmtId="2" fontId="2" fillId="2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vertical="center"/>
    </xf>
    <xf numFmtId="4" fontId="0" fillId="0" borderId="3" xfId="1" applyNumberFormat="1" applyFont="1" applyFill="1" applyBorder="1" applyAlignment="1">
      <alignment vertical="center"/>
    </xf>
    <xf numFmtId="4" fontId="13" fillId="2" borderId="15" xfId="1" applyNumberFormat="1" applyFont="1" applyFill="1" applyBorder="1" applyAlignment="1">
      <alignment vertical="center"/>
    </xf>
    <xf numFmtId="4" fontId="2" fillId="0" borderId="2" xfId="1" applyNumberFormat="1" applyFont="1" applyFill="1" applyBorder="1" applyAlignment="1">
      <alignment vertical="center"/>
    </xf>
    <xf numFmtId="4" fontId="0" fillId="0" borderId="0" xfId="0" applyNumberFormat="1"/>
    <xf numFmtId="4" fontId="13" fillId="2" borderId="15" xfId="1" applyNumberFormat="1" applyFont="1" applyFill="1" applyBorder="1"/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16" fillId="0" borderId="5" xfId="2" applyFont="1" applyBorder="1" applyAlignment="1">
      <alignment horizontal="left" vertical="top"/>
    </xf>
    <xf numFmtId="0" fontId="17" fillId="4" borderId="13" xfId="0" applyFont="1" applyFill="1" applyBorder="1" applyAlignment="1">
      <alignment horizontal="left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left" vertical="center" indent="2"/>
    </xf>
    <xf numFmtId="0" fontId="17" fillId="0" borderId="2" xfId="0" applyFont="1" applyBorder="1" applyAlignment="1">
      <alignment horizontal="left" vertical="center" indent="3"/>
    </xf>
    <xf numFmtId="0" fontId="17" fillId="0" borderId="1" xfId="0" applyFont="1" applyBorder="1" applyAlignment="1">
      <alignment horizontal="left" vertical="center" indent="2"/>
    </xf>
    <xf numFmtId="0" fontId="18" fillId="0" borderId="1" xfId="0" applyFont="1" applyBorder="1" applyAlignment="1">
      <alignment vertical="center"/>
    </xf>
    <xf numFmtId="0" fontId="17" fillId="0" borderId="2" xfId="0" applyFont="1" applyBorder="1" applyAlignment="1">
      <alignment horizontal="left" vertical="center" indent="2"/>
    </xf>
    <xf numFmtId="0" fontId="18" fillId="0" borderId="2" xfId="0" applyFont="1" applyBorder="1" applyAlignment="1">
      <alignment horizontal="left" vertical="center" indent="3"/>
    </xf>
    <xf numFmtId="0" fontId="18" fillId="0" borderId="2" xfId="0" applyFont="1" applyBorder="1" applyAlignment="1">
      <alignment horizontal="left" vertical="center" indent="5"/>
    </xf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horizontal="left" indent="3"/>
    </xf>
    <xf numFmtId="0" fontId="17" fillId="0" borderId="2" xfId="0" applyFont="1" applyBorder="1" applyAlignment="1">
      <alignment horizontal="left" indent="2"/>
    </xf>
    <xf numFmtId="0" fontId="18" fillId="0" borderId="2" xfId="0" applyFont="1" applyBorder="1" applyAlignment="1">
      <alignment horizontal="left" vertical="center" indent="2"/>
    </xf>
    <xf numFmtId="0" fontId="18" fillId="0" borderId="3" xfId="0" applyFont="1" applyBorder="1" applyAlignment="1">
      <alignment vertical="center"/>
    </xf>
    <xf numFmtId="0" fontId="18" fillId="0" borderId="5" xfId="0" applyFont="1" applyBorder="1"/>
    <xf numFmtId="0" fontId="17" fillId="0" borderId="5" xfId="0" applyFont="1" applyBorder="1" applyAlignment="1">
      <alignment horizontal="left" vertical="center" indent="3"/>
    </xf>
    <xf numFmtId="0" fontId="18" fillId="0" borderId="5" xfId="0" applyFont="1" applyBorder="1" applyAlignment="1">
      <alignment horizontal="left" vertical="center" indent="5"/>
    </xf>
    <xf numFmtId="0" fontId="18" fillId="0" borderId="5" xfId="0" applyFont="1" applyBorder="1" applyAlignment="1">
      <alignment horizontal="left" vertical="center" indent="7"/>
    </xf>
    <xf numFmtId="0" fontId="18" fillId="0" borderId="5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3" xfId="0" applyFont="1" applyBorder="1"/>
    <xf numFmtId="0" fontId="17" fillId="4" borderId="4" xfId="0" applyFont="1" applyFill="1" applyBorder="1" applyAlignment="1">
      <alignment horizontal="left" vertical="center" wrapText="1" indent="3"/>
    </xf>
    <xf numFmtId="0" fontId="18" fillId="0" borderId="1" xfId="0" applyFont="1" applyBorder="1" applyAlignment="1">
      <alignment horizontal="left" vertical="center" indent="6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2" fillId="0" borderId="2" xfId="0" applyFont="1" applyFill="1" applyBorder="1" applyAlignment="1">
      <alignment horizontal="left" vertical="center" indent="2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left" vertical="center" indent="3"/>
    </xf>
    <xf numFmtId="0" fontId="2" fillId="0" borderId="2" xfId="0" applyFont="1" applyFill="1" applyBorder="1" applyAlignment="1">
      <alignment horizontal="left" vertical="center" indent="3"/>
    </xf>
    <xf numFmtId="0" fontId="0" fillId="0" borderId="2" xfId="0" applyFill="1" applyBorder="1"/>
    <xf numFmtId="0" fontId="0" fillId="0" borderId="3" xfId="0" applyBorder="1"/>
    <xf numFmtId="3" fontId="0" fillId="0" borderId="3" xfId="0" applyNumberFormat="1" applyBorder="1" applyAlignment="1">
      <alignment horizontal="right" vertical="center"/>
    </xf>
    <xf numFmtId="2" fontId="0" fillId="0" borderId="2" xfId="0" applyNumberFormat="1" applyFill="1" applyBorder="1" applyAlignment="1">
      <alignment horizontal="right" vertical="center"/>
    </xf>
    <xf numFmtId="4" fontId="0" fillId="0" borderId="2" xfId="1" applyNumberFormat="1" applyFont="1" applyFill="1" applyBorder="1" applyAlignment="1" applyProtection="1">
      <alignment horizontal="right" vertical="center"/>
      <protection locked="0"/>
    </xf>
    <xf numFmtId="4" fontId="0" fillId="0" borderId="2" xfId="1" applyNumberFormat="1" applyFont="1" applyFill="1" applyBorder="1" applyAlignment="1">
      <alignment horizontal="right" vertical="center"/>
    </xf>
    <xf numFmtId="4" fontId="2" fillId="0" borderId="2" xfId="1" applyNumberFormat="1" applyFont="1" applyFill="1" applyBorder="1" applyAlignment="1" applyProtection="1">
      <alignment horizontal="right" vertical="center"/>
      <protection locked="0"/>
    </xf>
    <xf numFmtId="4" fontId="0" fillId="0" borderId="3" xfId="0" applyNumberFormat="1" applyBorder="1" applyAlignment="1">
      <alignment vertical="center"/>
    </xf>
    <xf numFmtId="4" fontId="1" fillId="0" borderId="2" xfId="1" applyNumberFormat="1" applyFont="1" applyFill="1" applyBorder="1" applyAlignment="1" applyProtection="1">
      <alignment horizontal="right" vertical="center"/>
      <protection locked="0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justify" vertical="center" wrapText="1"/>
    </xf>
    <xf numFmtId="0" fontId="9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5"/>
  <sheetViews>
    <sheetView tabSelected="1" zoomScaleNormal="100" workbookViewId="0">
      <selection activeCell="D13" sqref="D13"/>
    </sheetView>
  </sheetViews>
  <sheetFormatPr baseColWidth="10" defaultColWidth="14.7109375" defaultRowHeight="15" zeroHeight="1"/>
  <cols>
    <col min="1" max="1" width="78" style="7" customWidth="1"/>
    <col min="2" max="2" width="19.5703125" style="37" customWidth="1"/>
    <col min="3" max="3" width="18.28515625" style="37" customWidth="1"/>
    <col min="4" max="4" width="75.5703125" style="7" customWidth="1"/>
    <col min="5" max="5" width="20" style="37" customWidth="1"/>
    <col min="6" max="6" width="20.7109375" style="37" customWidth="1"/>
    <col min="7" max="16384" width="14.7109375" style="37"/>
  </cols>
  <sheetData>
    <row r="1" spans="1:6" s="28" customFormat="1" ht="37.5" customHeight="1">
      <c r="A1" s="179" t="s">
        <v>337</v>
      </c>
      <c r="B1" s="179"/>
      <c r="C1" s="179"/>
      <c r="D1" s="179"/>
      <c r="E1" s="179"/>
      <c r="F1" s="179"/>
    </row>
    <row r="2" spans="1:6">
      <c r="A2" s="180" t="s">
        <v>1</v>
      </c>
      <c r="B2" s="181"/>
      <c r="C2" s="181"/>
      <c r="D2" s="181"/>
      <c r="E2" s="181"/>
      <c r="F2" s="182"/>
    </row>
    <row r="3" spans="1:6">
      <c r="A3" s="183" t="s">
        <v>338</v>
      </c>
      <c r="B3" s="184"/>
      <c r="C3" s="184"/>
      <c r="D3" s="184"/>
      <c r="E3" s="184"/>
      <c r="F3" s="185"/>
    </row>
    <row r="4" spans="1:6">
      <c r="A4" s="186" t="s">
        <v>627</v>
      </c>
      <c r="B4" s="187"/>
      <c r="C4" s="187"/>
      <c r="D4" s="187"/>
      <c r="E4" s="187"/>
      <c r="F4" s="188"/>
    </row>
    <row r="5" spans="1:6">
      <c r="A5" s="189" t="s">
        <v>4</v>
      </c>
      <c r="B5" s="190"/>
      <c r="C5" s="190"/>
      <c r="D5" s="190"/>
      <c r="E5" s="190"/>
      <c r="F5" s="191"/>
    </row>
    <row r="6" spans="1:6" s="6" customFormat="1" ht="30">
      <c r="A6" s="125" t="s">
        <v>339</v>
      </c>
      <c r="B6" s="126" t="s">
        <v>621</v>
      </c>
      <c r="C6" s="127" t="s">
        <v>622</v>
      </c>
      <c r="D6" s="128" t="s">
        <v>5</v>
      </c>
      <c r="E6" s="126" t="s">
        <v>621</v>
      </c>
      <c r="F6" s="127" t="s">
        <v>622</v>
      </c>
    </row>
    <row r="7" spans="1:6">
      <c r="A7" s="130" t="s">
        <v>340</v>
      </c>
      <c r="B7" s="131"/>
      <c r="C7" s="131"/>
      <c r="D7" s="130" t="s">
        <v>341</v>
      </c>
      <c r="E7" s="131"/>
      <c r="F7" s="131"/>
    </row>
    <row r="8" spans="1:6">
      <c r="A8" s="132" t="s">
        <v>342</v>
      </c>
      <c r="B8" s="160"/>
      <c r="C8" s="160"/>
      <c r="D8" s="132" t="s">
        <v>343</v>
      </c>
      <c r="E8" s="160"/>
      <c r="F8" s="160"/>
    </row>
    <row r="9" spans="1:6">
      <c r="A9" s="133" t="s">
        <v>344</v>
      </c>
      <c r="B9" s="167">
        <v>264596.76</v>
      </c>
      <c r="C9" s="167">
        <v>3656694.39</v>
      </c>
      <c r="D9" s="133" t="s">
        <v>345</v>
      </c>
      <c r="E9" s="167">
        <v>-426146.48</v>
      </c>
      <c r="F9" s="167">
        <v>1096525.6299999999</v>
      </c>
    </row>
    <row r="10" spans="1:6">
      <c r="A10" s="134" t="s">
        <v>346</v>
      </c>
      <c r="B10" s="171">
        <v>0</v>
      </c>
      <c r="C10" s="171">
        <v>0</v>
      </c>
      <c r="D10" s="134" t="s">
        <v>347</v>
      </c>
      <c r="E10" s="171">
        <v>-399294.47</v>
      </c>
      <c r="F10" s="171">
        <v>-329842.17</v>
      </c>
    </row>
    <row r="11" spans="1:6">
      <c r="A11" s="134" t="s">
        <v>348</v>
      </c>
      <c r="B11" s="171">
        <v>264596.76</v>
      </c>
      <c r="C11" s="171">
        <v>0</v>
      </c>
      <c r="D11" s="134" t="s">
        <v>349</v>
      </c>
      <c r="E11" s="171">
        <v>-95615.65</v>
      </c>
      <c r="F11" s="171">
        <v>538139.19999999995</v>
      </c>
    </row>
    <row r="12" spans="1:6">
      <c r="A12" s="134" t="s">
        <v>350</v>
      </c>
      <c r="B12" s="171">
        <v>0</v>
      </c>
      <c r="C12" s="171">
        <v>3656694.39</v>
      </c>
      <c r="D12" s="134" t="s">
        <v>351</v>
      </c>
      <c r="E12" s="171">
        <v>10746.16</v>
      </c>
      <c r="F12" s="171">
        <v>10746.16</v>
      </c>
    </row>
    <row r="13" spans="1:6">
      <c r="A13" s="134" t="s">
        <v>352</v>
      </c>
      <c r="B13" s="171">
        <v>0</v>
      </c>
      <c r="C13" s="171">
        <v>0</v>
      </c>
      <c r="D13" s="134" t="s">
        <v>353</v>
      </c>
      <c r="E13" s="171">
        <v>0</v>
      </c>
      <c r="F13" s="171">
        <v>0</v>
      </c>
    </row>
    <row r="14" spans="1:6">
      <c r="A14" s="134" t="s">
        <v>354</v>
      </c>
      <c r="B14" s="171">
        <v>0</v>
      </c>
      <c r="C14" s="171">
        <v>0</v>
      </c>
      <c r="D14" s="134" t="s">
        <v>355</v>
      </c>
      <c r="E14" s="171">
        <v>3889.98</v>
      </c>
      <c r="F14" s="171">
        <v>849614.04</v>
      </c>
    </row>
    <row r="15" spans="1:6">
      <c r="A15" s="134" t="s">
        <v>356</v>
      </c>
      <c r="B15" s="171">
        <v>0</v>
      </c>
      <c r="C15" s="171">
        <v>0</v>
      </c>
      <c r="D15" s="134" t="s">
        <v>357</v>
      </c>
      <c r="E15" s="171">
        <v>0</v>
      </c>
      <c r="F15" s="171">
        <v>0</v>
      </c>
    </row>
    <row r="16" spans="1:6">
      <c r="A16" s="134" t="s">
        <v>358</v>
      </c>
      <c r="B16" s="171">
        <v>0</v>
      </c>
      <c r="C16" s="171">
        <v>0</v>
      </c>
      <c r="D16" s="134" t="s">
        <v>359</v>
      </c>
      <c r="E16" s="171">
        <v>233239.37</v>
      </c>
      <c r="F16" s="171">
        <v>206980.47</v>
      </c>
    </row>
    <row r="17" spans="1:6">
      <c r="A17" s="133" t="s">
        <v>360</v>
      </c>
      <c r="B17" s="167">
        <v>277351.45</v>
      </c>
      <c r="C17" s="167">
        <v>277532.93</v>
      </c>
      <c r="D17" s="134" t="s">
        <v>361</v>
      </c>
      <c r="E17" s="171">
        <v>0</v>
      </c>
      <c r="F17" s="171">
        <v>0</v>
      </c>
    </row>
    <row r="18" spans="1:6">
      <c r="A18" s="134" t="s">
        <v>362</v>
      </c>
      <c r="B18" s="171">
        <v>0</v>
      </c>
      <c r="C18" s="171">
        <v>0</v>
      </c>
      <c r="D18" s="134" t="s">
        <v>363</v>
      </c>
      <c r="E18" s="171">
        <v>-179111.87</v>
      </c>
      <c r="F18" s="171">
        <v>-179112.07</v>
      </c>
    </row>
    <row r="19" spans="1:6">
      <c r="A19" s="134" t="s">
        <v>364</v>
      </c>
      <c r="B19" s="171">
        <v>10192.719999999999</v>
      </c>
      <c r="C19" s="171">
        <v>-224.79</v>
      </c>
      <c r="D19" s="133" t="s">
        <v>365</v>
      </c>
      <c r="E19" s="167">
        <v>0</v>
      </c>
      <c r="F19" s="167">
        <v>0</v>
      </c>
    </row>
    <row r="20" spans="1:6">
      <c r="A20" s="134" t="s">
        <v>366</v>
      </c>
      <c r="B20" s="171">
        <v>62482.57</v>
      </c>
      <c r="C20" s="171">
        <v>110001.07</v>
      </c>
      <c r="D20" s="134" t="s">
        <v>367</v>
      </c>
      <c r="E20" s="171">
        <v>0</v>
      </c>
      <c r="F20" s="171">
        <v>0</v>
      </c>
    </row>
    <row r="21" spans="1:6">
      <c r="A21" s="134" t="s">
        <v>368</v>
      </c>
      <c r="B21" s="171">
        <v>39957.5</v>
      </c>
      <c r="C21" s="171">
        <v>0</v>
      </c>
      <c r="D21" s="134" t="s">
        <v>369</v>
      </c>
      <c r="E21" s="171">
        <v>0</v>
      </c>
      <c r="F21" s="171">
        <v>0</v>
      </c>
    </row>
    <row r="22" spans="1:6">
      <c r="A22" s="134" t="s">
        <v>370</v>
      </c>
      <c r="B22" s="171">
        <v>10000</v>
      </c>
      <c r="C22" s="171">
        <v>10000</v>
      </c>
      <c r="D22" s="134" t="s">
        <v>371</v>
      </c>
      <c r="E22" s="171">
        <v>0</v>
      </c>
      <c r="F22" s="171">
        <v>0</v>
      </c>
    </row>
    <row r="23" spans="1:6">
      <c r="A23" s="134" t="s">
        <v>372</v>
      </c>
      <c r="B23" s="171">
        <v>0</v>
      </c>
      <c r="C23" s="171">
        <v>0</v>
      </c>
      <c r="D23" s="133" t="s">
        <v>373</v>
      </c>
      <c r="E23" s="167">
        <v>0</v>
      </c>
      <c r="F23" s="167">
        <v>0</v>
      </c>
    </row>
    <row r="24" spans="1:6">
      <c r="A24" s="134" t="s">
        <v>374</v>
      </c>
      <c r="B24" s="171">
        <v>154718.66</v>
      </c>
      <c r="C24" s="171">
        <v>157756.65</v>
      </c>
      <c r="D24" s="134" t="s">
        <v>375</v>
      </c>
      <c r="E24" s="171">
        <v>0</v>
      </c>
      <c r="F24" s="171">
        <v>0</v>
      </c>
    </row>
    <row r="25" spans="1:6">
      <c r="A25" s="133" t="s">
        <v>376</v>
      </c>
      <c r="B25" s="167">
        <v>12010.05</v>
      </c>
      <c r="C25" s="167">
        <v>12010.05</v>
      </c>
      <c r="D25" s="134" t="s">
        <v>377</v>
      </c>
      <c r="E25" s="171">
        <v>0</v>
      </c>
      <c r="F25" s="171">
        <v>0</v>
      </c>
    </row>
    <row r="26" spans="1:6">
      <c r="A26" s="134" t="s">
        <v>378</v>
      </c>
      <c r="B26" s="171">
        <v>0</v>
      </c>
      <c r="C26" s="171">
        <v>0</v>
      </c>
      <c r="D26" s="133" t="s">
        <v>379</v>
      </c>
      <c r="E26" s="171">
        <v>0</v>
      </c>
      <c r="F26" s="171">
        <v>0</v>
      </c>
    </row>
    <row r="27" spans="1:6">
      <c r="A27" s="134" t="s">
        <v>380</v>
      </c>
      <c r="B27" s="171">
        <v>10000</v>
      </c>
      <c r="C27" s="171">
        <v>10000</v>
      </c>
      <c r="D27" s="133" t="s">
        <v>381</v>
      </c>
      <c r="E27" s="167">
        <v>0</v>
      </c>
      <c r="F27" s="167">
        <v>0</v>
      </c>
    </row>
    <row r="28" spans="1:6">
      <c r="A28" s="134" t="s">
        <v>382</v>
      </c>
      <c r="B28" s="171">
        <v>0</v>
      </c>
      <c r="C28" s="171">
        <v>0</v>
      </c>
      <c r="D28" s="134" t="s">
        <v>383</v>
      </c>
      <c r="E28" s="171">
        <v>0</v>
      </c>
      <c r="F28" s="171">
        <v>0</v>
      </c>
    </row>
    <row r="29" spans="1:6">
      <c r="A29" s="134" t="s">
        <v>384</v>
      </c>
      <c r="B29" s="171">
        <v>2010.05</v>
      </c>
      <c r="C29" s="171">
        <v>2010.05</v>
      </c>
      <c r="D29" s="134" t="s">
        <v>385</v>
      </c>
      <c r="E29" s="171">
        <v>0</v>
      </c>
      <c r="F29" s="171">
        <v>0</v>
      </c>
    </row>
    <row r="30" spans="1:6">
      <c r="A30" s="134" t="s">
        <v>386</v>
      </c>
      <c r="B30" s="171">
        <v>0</v>
      </c>
      <c r="C30" s="171">
        <v>0</v>
      </c>
      <c r="D30" s="134" t="s">
        <v>387</v>
      </c>
      <c r="E30" s="171">
        <v>0</v>
      </c>
      <c r="F30" s="171">
        <v>0</v>
      </c>
    </row>
    <row r="31" spans="1:6">
      <c r="A31" s="133" t="s">
        <v>388</v>
      </c>
      <c r="B31" s="167">
        <v>0</v>
      </c>
      <c r="C31" s="167">
        <v>0</v>
      </c>
      <c r="D31" s="133" t="s">
        <v>389</v>
      </c>
      <c r="E31" s="167">
        <v>0</v>
      </c>
      <c r="F31" s="167">
        <v>0</v>
      </c>
    </row>
    <row r="32" spans="1:6">
      <c r="A32" s="134" t="s">
        <v>390</v>
      </c>
      <c r="B32" s="171">
        <v>0</v>
      </c>
      <c r="C32" s="171">
        <v>0</v>
      </c>
      <c r="D32" s="134" t="s">
        <v>391</v>
      </c>
      <c r="E32" s="167">
        <v>0</v>
      </c>
      <c r="F32" s="167">
        <v>0</v>
      </c>
    </row>
    <row r="33" spans="1:6">
      <c r="A33" s="134" t="s">
        <v>392</v>
      </c>
      <c r="B33" s="171">
        <v>0</v>
      </c>
      <c r="C33" s="171">
        <v>0</v>
      </c>
      <c r="D33" s="134" t="s">
        <v>393</v>
      </c>
      <c r="E33" s="171">
        <v>0</v>
      </c>
      <c r="F33" s="171">
        <v>0</v>
      </c>
    </row>
    <row r="34" spans="1:6">
      <c r="A34" s="134" t="s">
        <v>394</v>
      </c>
      <c r="B34" s="171">
        <v>0</v>
      </c>
      <c r="C34" s="171">
        <v>0</v>
      </c>
      <c r="D34" s="134" t="s">
        <v>395</v>
      </c>
      <c r="E34" s="171">
        <v>0</v>
      </c>
      <c r="F34" s="171">
        <v>0</v>
      </c>
    </row>
    <row r="35" spans="1:6">
      <c r="A35" s="134" t="s">
        <v>396</v>
      </c>
      <c r="B35" s="171">
        <v>0</v>
      </c>
      <c r="C35" s="171">
        <v>0</v>
      </c>
      <c r="D35" s="134" t="s">
        <v>397</v>
      </c>
      <c r="E35" s="171">
        <v>0</v>
      </c>
      <c r="F35" s="171">
        <v>0</v>
      </c>
    </row>
    <row r="36" spans="1:6">
      <c r="A36" s="134" t="s">
        <v>398</v>
      </c>
      <c r="B36" s="171">
        <v>0</v>
      </c>
      <c r="C36" s="171">
        <v>0</v>
      </c>
      <c r="D36" s="134" t="s">
        <v>399</v>
      </c>
      <c r="E36" s="171">
        <v>0</v>
      </c>
      <c r="F36" s="171">
        <v>0</v>
      </c>
    </row>
    <row r="37" spans="1:6">
      <c r="A37" s="133" t="s">
        <v>400</v>
      </c>
      <c r="B37" s="171">
        <v>0</v>
      </c>
      <c r="C37" s="171">
        <v>0</v>
      </c>
      <c r="D37" s="134" t="s">
        <v>401</v>
      </c>
      <c r="E37" s="171">
        <v>0</v>
      </c>
      <c r="F37" s="171">
        <v>0</v>
      </c>
    </row>
    <row r="38" spans="1:6">
      <c r="A38" s="133" t="s">
        <v>645</v>
      </c>
      <c r="B38" s="167">
        <v>0</v>
      </c>
      <c r="C38" s="167">
        <v>0</v>
      </c>
      <c r="D38" s="133" t="s">
        <v>402</v>
      </c>
      <c r="E38" s="167">
        <v>0</v>
      </c>
      <c r="F38" s="167">
        <v>0</v>
      </c>
    </row>
    <row r="39" spans="1:6">
      <c r="A39" s="134" t="s">
        <v>403</v>
      </c>
      <c r="B39" s="171">
        <v>0</v>
      </c>
      <c r="C39" s="171">
        <v>0</v>
      </c>
      <c r="D39" s="134" t="s">
        <v>404</v>
      </c>
      <c r="E39" s="171">
        <v>0</v>
      </c>
      <c r="F39" s="171">
        <v>0</v>
      </c>
    </row>
    <row r="40" spans="1:6">
      <c r="A40" s="134" t="s">
        <v>405</v>
      </c>
      <c r="B40" s="171">
        <v>0</v>
      </c>
      <c r="C40" s="171">
        <v>0</v>
      </c>
      <c r="D40" s="134" t="s">
        <v>406</v>
      </c>
      <c r="E40" s="171">
        <v>0</v>
      </c>
      <c r="F40" s="171">
        <v>0</v>
      </c>
    </row>
    <row r="41" spans="1:6">
      <c r="A41" s="133" t="s">
        <v>407</v>
      </c>
      <c r="B41" s="167">
        <v>0</v>
      </c>
      <c r="C41" s="167">
        <v>0</v>
      </c>
      <c r="D41" s="134" t="s">
        <v>408</v>
      </c>
      <c r="E41" s="171">
        <v>0</v>
      </c>
      <c r="F41" s="171">
        <v>0</v>
      </c>
    </row>
    <row r="42" spans="1:6">
      <c r="A42" s="134" t="s">
        <v>409</v>
      </c>
      <c r="B42" s="171">
        <v>0</v>
      </c>
      <c r="C42" s="171">
        <v>0</v>
      </c>
      <c r="D42" s="133" t="s">
        <v>410</v>
      </c>
      <c r="E42" s="167">
        <v>0</v>
      </c>
      <c r="F42" s="167">
        <v>0</v>
      </c>
    </row>
    <row r="43" spans="1:6">
      <c r="A43" s="134" t="s">
        <v>411</v>
      </c>
      <c r="B43" s="171">
        <v>0</v>
      </c>
      <c r="C43" s="171">
        <v>0</v>
      </c>
      <c r="D43" s="134" t="s">
        <v>412</v>
      </c>
      <c r="E43" s="171">
        <v>0</v>
      </c>
      <c r="F43" s="171">
        <v>0</v>
      </c>
    </row>
    <row r="44" spans="1:6">
      <c r="A44" s="134" t="s">
        <v>413</v>
      </c>
      <c r="B44" s="171">
        <v>0</v>
      </c>
      <c r="C44" s="171">
        <v>0</v>
      </c>
      <c r="D44" s="134" t="s">
        <v>414</v>
      </c>
      <c r="E44" s="171">
        <v>0</v>
      </c>
      <c r="F44" s="171">
        <v>0</v>
      </c>
    </row>
    <row r="45" spans="1:6">
      <c r="A45" s="134" t="s">
        <v>415</v>
      </c>
      <c r="B45" s="171">
        <v>0</v>
      </c>
      <c r="C45" s="171">
        <v>0</v>
      </c>
      <c r="D45" s="134" t="s">
        <v>416</v>
      </c>
      <c r="E45" s="171">
        <v>0</v>
      </c>
      <c r="F45" s="171">
        <v>0</v>
      </c>
    </row>
    <row r="46" spans="1:6">
      <c r="A46" s="135"/>
      <c r="B46" s="168"/>
      <c r="C46" s="168"/>
      <c r="D46" s="135"/>
      <c r="E46" s="168">
        <v>0</v>
      </c>
      <c r="F46" s="168">
        <v>0</v>
      </c>
    </row>
    <row r="47" spans="1:6">
      <c r="A47" s="129" t="s">
        <v>417</v>
      </c>
      <c r="B47" s="169">
        <v>553958.26</v>
      </c>
      <c r="C47" s="169">
        <v>3946237.37</v>
      </c>
      <c r="D47" s="132" t="s">
        <v>418</v>
      </c>
      <c r="E47" s="169">
        <v>-426146.48</v>
      </c>
      <c r="F47" s="169">
        <v>1096525.6299999999</v>
      </c>
    </row>
    <row r="48" spans="1:6">
      <c r="A48" s="135"/>
      <c r="B48" s="168"/>
      <c r="C48" s="168"/>
      <c r="D48" s="135"/>
      <c r="E48" s="168"/>
      <c r="F48" s="168"/>
    </row>
    <row r="49" spans="1:6">
      <c r="A49" s="132" t="s">
        <v>419</v>
      </c>
      <c r="B49" s="168"/>
      <c r="C49" s="168"/>
      <c r="D49" s="132" t="s">
        <v>420</v>
      </c>
      <c r="E49" s="168"/>
      <c r="F49" s="168"/>
    </row>
    <row r="50" spans="1:6">
      <c r="A50" s="133" t="s">
        <v>421</v>
      </c>
      <c r="B50" s="171">
        <v>0</v>
      </c>
      <c r="C50" s="171">
        <v>0</v>
      </c>
      <c r="D50" s="133" t="s">
        <v>422</v>
      </c>
      <c r="E50" s="171">
        <v>0</v>
      </c>
      <c r="F50" s="171">
        <v>0</v>
      </c>
    </row>
    <row r="51" spans="1:6">
      <c r="A51" s="133" t="s">
        <v>423</v>
      </c>
      <c r="B51" s="171">
        <v>0</v>
      </c>
      <c r="C51" s="171">
        <v>0</v>
      </c>
      <c r="D51" s="133" t="s">
        <v>424</v>
      </c>
      <c r="E51" s="171">
        <v>0</v>
      </c>
      <c r="F51" s="171">
        <v>0</v>
      </c>
    </row>
    <row r="52" spans="1:6">
      <c r="A52" s="133" t="s">
        <v>425</v>
      </c>
      <c r="B52" s="171">
        <v>434192.75</v>
      </c>
      <c r="C52" s="171">
        <v>434192.75</v>
      </c>
      <c r="D52" s="133" t="s">
        <v>426</v>
      </c>
      <c r="E52" s="171">
        <v>0</v>
      </c>
      <c r="F52" s="171">
        <v>0</v>
      </c>
    </row>
    <row r="53" spans="1:6">
      <c r="A53" s="133" t="s">
        <v>427</v>
      </c>
      <c r="B53" s="171">
        <v>5523606.4000000004</v>
      </c>
      <c r="C53" s="171">
        <v>4314014.7300000004</v>
      </c>
      <c r="D53" s="133" t="s">
        <v>428</v>
      </c>
      <c r="E53" s="171">
        <v>0</v>
      </c>
      <c r="F53" s="171">
        <v>0</v>
      </c>
    </row>
    <row r="54" spans="1:6">
      <c r="A54" s="133" t="s">
        <v>429</v>
      </c>
      <c r="B54" s="171">
        <v>40600</v>
      </c>
      <c r="C54" s="171">
        <v>40600</v>
      </c>
      <c r="D54" s="133" t="s">
        <v>430</v>
      </c>
      <c r="E54" s="171">
        <v>0</v>
      </c>
      <c r="F54" s="171">
        <v>0</v>
      </c>
    </row>
    <row r="55" spans="1:6">
      <c r="A55" s="133" t="s">
        <v>431</v>
      </c>
      <c r="B55" s="171">
        <v>-2492750.38</v>
      </c>
      <c r="C55" s="171">
        <v>-2055345.41</v>
      </c>
      <c r="D55" s="136" t="s">
        <v>432</v>
      </c>
      <c r="E55" s="171">
        <v>0</v>
      </c>
      <c r="F55" s="171">
        <v>0</v>
      </c>
    </row>
    <row r="56" spans="1:6">
      <c r="A56" s="133" t="s">
        <v>433</v>
      </c>
      <c r="B56" s="171">
        <v>0</v>
      </c>
      <c r="C56" s="171">
        <v>0</v>
      </c>
      <c r="D56" s="135"/>
      <c r="E56" s="168"/>
      <c r="F56" s="168"/>
    </row>
    <row r="57" spans="1:6">
      <c r="A57" s="133" t="s">
        <v>434</v>
      </c>
      <c r="B57" s="171">
        <v>0</v>
      </c>
      <c r="C57" s="171">
        <v>0</v>
      </c>
      <c r="D57" s="132" t="s">
        <v>435</v>
      </c>
      <c r="E57" s="169">
        <v>0</v>
      </c>
      <c r="F57" s="169">
        <v>0</v>
      </c>
    </row>
    <row r="58" spans="1:6">
      <c r="A58" s="133" t="s">
        <v>436</v>
      </c>
      <c r="B58" s="171">
        <v>0</v>
      </c>
      <c r="C58" s="171">
        <v>0</v>
      </c>
      <c r="D58" s="135"/>
      <c r="E58" s="168"/>
      <c r="F58" s="168"/>
    </row>
    <row r="59" spans="1:6">
      <c r="A59" s="135"/>
      <c r="B59" s="168"/>
      <c r="C59" s="168"/>
      <c r="D59" s="132" t="s">
        <v>437</v>
      </c>
      <c r="E59" s="169">
        <v>-426146.48</v>
      </c>
      <c r="F59" s="169">
        <v>1096525.6299999999</v>
      </c>
    </row>
    <row r="60" spans="1:6">
      <c r="A60" s="129" t="s">
        <v>438</v>
      </c>
      <c r="B60" s="169">
        <v>3505648.77</v>
      </c>
      <c r="C60" s="169">
        <v>2733462.07</v>
      </c>
      <c r="D60" s="135"/>
      <c r="E60" s="168"/>
      <c r="F60" s="168"/>
    </row>
    <row r="61" spans="1:6">
      <c r="A61" s="135"/>
      <c r="B61" s="168"/>
      <c r="C61" s="168"/>
      <c r="D61" s="137" t="s">
        <v>439</v>
      </c>
      <c r="E61" s="168"/>
      <c r="F61" s="168"/>
    </row>
    <row r="62" spans="1:6">
      <c r="A62" s="129" t="s">
        <v>440</v>
      </c>
      <c r="B62" s="169">
        <v>4059607.03</v>
      </c>
      <c r="C62" s="169">
        <v>6679699.4400000004</v>
      </c>
      <c r="D62" s="135"/>
      <c r="E62" s="168"/>
      <c r="F62" s="168"/>
    </row>
    <row r="63" spans="1:6">
      <c r="A63" s="160"/>
      <c r="B63" s="166"/>
      <c r="C63" s="166"/>
      <c r="D63" s="138" t="s">
        <v>441</v>
      </c>
      <c r="E63" s="167">
        <v>0</v>
      </c>
      <c r="F63" s="167">
        <v>0</v>
      </c>
    </row>
    <row r="64" spans="1:6">
      <c r="A64" s="160"/>
      <c r="B64" s="166"/>
      <c r="C64" s="166"/>
      <c r="D64" s="133" t="s">
        <v>442</v>
      </c>
      <c r="E64" s="171">
        <v>0</v>
      </c>
      <c r="F64" s="171">
        <v>0</v>
      </c>
    </row>
    <row r="65" spans="1:6">
      <c r="A65" s="160"/>
      <c r="B65" s="166"/>
      <c r="C65" s="166"/>
      <c r="D65" s="136" t="s">
        <v>443</v>
      </c>
      <c r="E65" s="171">
        <v>0</v>
      </c>
      <c r="F65" s="171">
        <v>0</v>
      </c>
    </row>
    <row r="66" spans="1:6">
      <c r="A66" s="160"/>
      <c r="B66" s="166"/>
      <c r="C66" s="166"/>
      <c r="D66" s="133" t="s">
        <v>444</v>
      </c>
      <c r="E66" s="171">
        <v>0</v>
      </c>
      <c r="F66" s="171">
        <v>0</v>
      </c>
    </row>
    <row r="67" spans="1:6">
      <c r="A67" s="160"/>
      <c r="B67" s="166"/>
      <c r="C67" s="166"/>
      <c r="D67" s="135"/>
      <c r="E67" s="168"/>
      <c r="F67" s="168"/>
    </row>
    <row r="68" spans="1:6">
      <c r="A68" s="160"/>
      <c r="B68" s="166"/>
      <c r="C68" s="166"/>
      <c r="D68" s="138" t="s">
        <v>445</v>
      </c>
      <c r="E68" s="167">
        <v>4485753.51</v>
      </c>
      <c r="F68" s="167">
        <v>5583173.8399999999</v>
      </c>
    </row>
    <row r="69" spans="1:6">
      <c r="A69" s="163"/>
      <c r="B69" s="166"/>
      <c r="C69" s="166"/>
      <c r="D69" s="133" t="s">
        <v>446</v>
      </c>
      <c r="E69" s="171">
        <v>-1097420.3</v>
      </c>
      <c r="F69" s="171">
        <v>-3744737.56</v>
      </c>
    </row>
    <row r="70" spans="1:6">
      <c r="A70" s="163"/>
      <c r="B70" s="166"/>
      <c r="C70" s="166"/>
      <c r="D70" s="133" t="s">
        <v>447</v>
      </c>
      <c r="E70" s="171">
        <v>5583173.8099999996</v>
      </c>
      <c r="F70" s="171">
        <v>9327911.4000000004</v>
      </c>
    </row>
    <row r="71" spans="1:6">
      <c r="A71" s="163"/>
      <c r="B71" s="166"/>
      <c r="C71" s="166"/>
      <c r="D71" s="133" t="s">
        <v>448</v>
      </c>
      <c r="E71" s="171">
        <v>0</v>
      </c>
      <c r="F71" s="171">
        <v>0</v>
      </c>
    </row>
    <row r="72" spans="1:6">
      <c r="A72" s="163"/>
      <c r="B72" s="166"/>
      <c r="C72" s="166"/>
      <c r="D72" s="133" t="s">
        <v>449</v>
      </c>
      <c r="E72" s="171">
        <v>0</v>
      </c>
      <c r="F72" s="171">
        <v>0</v>
      </c>
    </row>
    <row r="73" spans="1:6">
      <c r="A73" s="163"/>
      <c r="B73" s="166"/>
      <c r="C73" s="166"/>
      <c r="D73" s="133" t="s">
        <v>450</v>
      </c>
      <c r="E73" s="171">
        <v>0</v>
      </c>
      <c r="F73" s="171">
        <v>0</v>
      </c>
    </row>
    <row r="74" spans="1:6">
      <c r="A74" s="163"/>
      <c r="B74" s="166"/>
      <c r="C74" s="166"/>
      <c r="D74" s="135"/>
      <c r="E74" s="168"/>
      <c r="F74" s="168"/>
    </row>
    <row r="75" spans="1:6">
      <c r="A75" s="163"/>
      <c r="B75" s="166"/>
      <c r="C75" s="166"/>
      <c r="D75" s="138" t="s">
        <v>451</v>
      </c>
      <c r="E75" s="167">
        <v>0</v>
      </c>
      <c r="F75" s="167">
        <v>0</v>
      </c>
    </row>
    <row r="76" spans="1:6">
      <c r="A76" s="163"/>
      <c r="B76" s="166"/>
      <c r="C76" s="166"/>
      <c r="D76" s="133" t="s">
        <v>452</v>
      </c>
      <c r="E76" s="171">
        <v>0</v>
      </c>
      <c r="F76" s="171">
        <v>0</v>
      </c>
    </row>
    <row r="77" spans="1:6">
      <c r="A77" s="163"/>
      <c r="B77" s="166"/>
      <c r="C77" s="166"/>
      <c r="D77" s="133" t="s">
        <v>453</v>
      </c>
      <c r="E77" s="171">
        <v>0</v>
      </c>
      <c r="F77" s="171">
        <v>0</v>
      </c>
    </row>
    <row r="78" spans="1:6">
      <c r="A78" s="163"/>
      <c r="B78" s="166"/>
      <c r="C78" s="166"/>
      <c r="D78" s="135"/>
      <c r="E78" s="168"/>
      <c r="F78" s="168"/>
    </row>
    <row r="79" spans="1:6">
      <c r="A79" s="163"/>
      <c r="B79" s="166"/>
      <c r="C79" s="166"/>
      <c r="D79" s="132" t="s">
        <v>454</v>
      </c>
      <c r="E79" s="169">
        <v>4485753.51</v>
      </c>
      <c r="F79" s="169">
        <v>5583173.8399999999</v>
      </c>
    </row>
    <row r="80" spans="1:6">
      <c r="A80" s="163"/>
      <c r="B80" s="166"/>
      <c r="C80" s="166"/>
      <c r="D80" s="135"/>
      <c r="E80" s="168"/>
      <c r="F80" s="168"/>
    </row>
    <row r="81" spans="1:6">
      <c r="A81" s="163"/>
      <c r="B81" s="166"/>
      <c r="C81" s="166"/>
      <c r="D81" s="132" t="s">
        <v>455</v>
      </c>
      <c r="E81" s="169">
        <v>4059607.03</v>
      </c>
      <c r="F81" s="169">
        <v>6679699.4699999997</v>
      </c>
    </row>
    <row r="82" spans="1:6">
      <c r="A82" s="164"/>
      <c r="B82" s="165"/>
      <c r="C82" s="165"/>
      <c r="D82" s="139"/>
      <c r="E82" s="170"/>
      <c r="F82" s="170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</sheetData>
  <mergeCells count="5">
    <mergeCell ref="A1:F1"/>
    <mergeCell ref="A2:F2"/>
    <mergeCell ref="A3:F3"/>
    <mergeCell ref="A4:F4"/>
    <mergeCell ref="A5:F5"/>
  </mergeCells>
  <dataValidations count="1">
    <dataValidation type="decimal" allowBlank="1" showInputMessage="1" showErrorMessage="1" sqref="E42:F42 E78:F81 B17:C17 B25:C25 B31:C31 B38:C38 B41:C41 B59:C62 B9:C9 E9:F9 E19:F19 E23:F23 E27:F27 E31:F31 E38:F38 E56:F63 E67:F68 E74:F75 E47:F47 B46:C49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="90" zoomScaleNormal="90" workbookViewId="0">
      <selection activeCell="C26" sqref="C26"/>
    </sheetView>
  </sheetViews>
  <sheetFormatPr baseColWidth="10" defaultRowHeight="15"/>
  <cols>
    <col min="1" max="1" width="56.5703125" style="37" customWidth="1"/>
    <col min="2" max="2" width="20.7109375" style="37" customWidth="1"/>
    <col min="3" max="3" width="21.5703125" style="37" customWidth="1"/>
    <col min="4" max="4" width="20.7109375" style="37" customWidth="1"/>
    <col min="5" max="5" width="26.28515625" style="37" customWidth="1"/>
    <col min="6" max="6" width="22.28515625" style="37" customWidth="1"/>
    <col min="7" max="7" width="20.7109375" style="37" customWidth="1"/>
    <col min="8" max="8" width="31" style="37" customWidth="1"/>
    <col min="9" max="16384" width="11.42578125" style="37"/>
  </cols>
  <sheetData>
    <row r="1" spans="1:9" ht="26.25">
      <c r="A1" s="193" t="s">
        <v>456</v>
      </c>
      <c r="B1" s="193"/>
      <c r="C1" s="193"/>
      <c r="D1" s="193"/>
      <c r="E1" s="193"/>
      <c r="F1" s="193"/>
      <c r="G1" s="193"/>
      <c r="H1" s="193"/>
      <c r="I1" s="28"/>
    </row>
    <row r="2" spans="1:9">
      <c r="A2" s="180" t="s">
        <v>1</v>
      </c>
      <c r="B2" s="181"/>
      <c r="C2" s="181"/>
      <c r="D2" s="181"/>
      <c r="E2" s="181"/>
      <c r="F2" s="181"/>
      <c r="G2" s="181"/>
      <c r="H2" s="182"/>
    </row>
    <row r="3" spans="1:9">
      <c r="A3" s="183" t="s">
        <v>457</v>
      </c>
      <c r="B3" s="184"/>
      <c r="C3" s="184"/>
      <c r="D3" s="184"/>
      <c r="E3" s="184"/>
      <c r="F3" s="184"/>
      <c r="G3" s="184"/>
      <c r="H3" s="185"/>
    </row>
    <row r="4" spans="1:9">
      <c r="A4" s="186" t="s">
        <v>628</v>
      </c>
      <c r="B4" s="187"/>
      <c r="C4" s="187"/>
      <c r="D4" s="187"/>
      <c r="E4" s="187"/>
      <c r="F4" s="187"/>
      <c r="G4" s="187"/>
      <c r="H4" s="188"/>
    </row>
    <row r="5" spans="1:9">
      <c r="A5" s="189" t="s">
        <v>4</v>
      </c>
      <c r="B5" s="190"/>
      <c r="C5" s="190"/>
      <c r="D5" s="190"/>
      <c r="E5" s="190"/>
      <c r="F5" s="190"/>
      <c r="G5" s="190"/>
      <c r="H5" s="191"/>
    </row>
    <row r="6" spans="1:9" ht="30" customHeight="1">
      <c r="A6" s="27" t="s">
        <v>458</v>
      </c>
      <c r="B6" s="8" t="s">
        <v>459</v>
      </c>
      <c r="C6" s="27" t="s">
        <v>460</v>
      </c>
      <c r="D6" s="27" t="s">
        <v>461</v>
      </c>
      <c r="E6" s="27" t="s">
        <v>462</v>
      </c>
      <c r="F6" s="27" t="s">
        <v>463</v>
      </c>
      <c r="G6" s="27" t="s">
        <v>464</v>
      </c>
      <c r="H6" s="153" t="s">
        <v>465</v>
      </c>
      <c r="I6" s="9"/>
    </row>
    <row r="7" spans="1:9">
      <c r="A7" s="140"/>
      <c r="B7" s="163"/>
      <c r="C7" s="163"/>
      <c r="D7" s="163"/>
      <c r="E7" s="163"/>
      <c r="F7" s="163"/>
      <c r="G7" s="163"/>
      <c r="H7" s="163"/>
      <c r="I7" s="9"/>
    </row>
    <row r="8" spans="1:9">
      <c r="A8" s="141" t="s">
        <v>466</v>
      </c>
      <c r="B8" s="97">
        <v>0</v>
      </c>
      <c r="C8" s="97">
        <v>0</v>
      </c>
      <c r="D8" s="97">
        <v>0</v>
      </c>
      <c r="E8" s="97">
        <v>0</v>
      </c>
      <c r="F8" s="97">
        <v>0</v>
      </c>
      <c r="G8" s="97">
        <v>0</v>
      </c>
      <c r="H8" s="97">
        <v>0</v>
      </c>
    </row>
    <row r="9" spans="1:9">
      <c r="A9" s="142" t="s">
        <v>467</v>
      </c>
      <c r="B9" s="98">
        <v>0</v>
      </c>
      <c r="C9" s="98">
        <v>0</v>
      </c>
      <c r="D9" s="98">
        <v>0</v>
      </c>
      <c r="E9" s="98">
        <v>0</v>
      </c>
      <c r="F9" s="98">
        <v>0</v>
      </c>
      <c r="G9" s="98">
        <v>0</v>
      </c>
      <c r="H9" s="98">
        <v>0</v>
      </c>
    </row>
    <row r="10" spans="1:9">
      <c r="A10" s="143" t="s">
        <v>468</v>
      </c>
      <c r="B10" s="103">
        <v>0</v>
      </c>
      <c r="C10" s="103">
        <v>0</v>
      </c>
      <c r="D10" s="103">
        <v>0</v>
      </c>
      <c r="E10" s="103">
        <v>0</v>
      </c>
      <c r="F10" s="98">
        <v>0</v>
      </c>
      <c r="G10" s="103">
        <v>0</v>
      </c>
      <c r="H10" s="103">
        <v>0</v>
      </c>
    </row>
    <row r="11" spans="1:9">
      <c r="A11" s="143" t="s">
        <v>469</v>
      </c>
      <c r="B11" s="103">
        <v>0</v>
      </c>
      <c r="C11" s="98">
        <v>0</v>
      </c>
      <c r="D11" s="103">
        <v>0</v>
      </c>
      <c r="E11" s="103">
        <v>0</v>
      </c>
      <c r="F11" s="98">
        <v>0</v>
      </c>
      <c r="G11" s="103">
        <v>0</v>
      </c>
      <c r="H11" s="98">
        <v>0</v>
      </c>
    </row>
    <row r="12" spans="1:9">
      <c r="A12" s="143" t="s">
        <v>470</v>
      </c>
      <c r="B12" s="103">
        <v>0</v>
      </c>
      <c r="C12" s="98">
        <v>0</v>
      </c>
      <c r="D12" s="103">
        <v>0</v>
      </c>
      <c r="E12" s="103">
        <v>0</v>
      </c>
      <c r="F12" s="98">
        <v>0</v>
      </c>
      <c r="G12" s="103">
        <v>0</v>
      </c>
      <c r="H12" s="98">
        <v>0</v>
      </c>
    </row>
    <row r="13" spans="1:9">
      <c r="A13" s="142" t="s">
        <v>471</v>
      </c>
      <c r="B13" s="98">
        <v>0</v>
      </c>
      <c r="C13" s="98">
        <v>0</v>
      </c>
      <c r="D13" s="98">
        <v>0</v>
      </c>
      <c r="E13" s="98">
        <v>0</v>
      </c>
      <c r="F13" s="98">
        <v>0</v>
      </c>
      <c r="G13" s="98">
        <v>0</v>
      </c>
      <c r="H13" s="98">
        <v>0</v>
      </c>
    </row>
    <row r="14" spans="1:9">
      <c r="A14" s="143" t="s">
        <v>472</v>
      </c>
      <c r="B14" s="103">
        <v>0</v>
      </c>
      <c r="C14" s="103">
        <v>0</v>
      </c>
      <c r="D14" s="103">
        <v>0</v>
      </c>
      <c r="E14" s="103">
        <v>0</v>
      </c>
      <c r="F14" s="98">
        <v>0</v>
      </c>
      <c r="G14" s="98">
        <v>0</v>
      </c>
      <c r="H14" s="103">
        <v>0</v>
      </c>
    </row>
    <row r="15" spans="1:9">
      <c r="A15" s="143" t="s">
        <v>473</v>
      </c>
      <c r="B15" s="103">
        <v>0</v>
      </c>
      <c r="C15" s="103">
        <v>0</v>
      </c>
      <c r="D15" s="103">
        <v>0</v>
      </c>
      <c r="E15" s="103">
        <v>0</v>
      </c>
      <c r="F15" s="98">
        <v>0</v>
      </c>
      <c r="G15" s="98">
        <v>0</v>
      </c>
      <c r="H15" s="98">
        <v>0</v>
      </c>
    </row>
    <row r="16" spans="1:9">
      <c r="A16" s="143" t="s">
        <v>474</v>
      </c>
      <c r="B16" s="103">
        <v>0</v>
      </c>
      <c r="C16" s="103">
        <v>0</v>
      </c>
      <c r="D16" s="103">
        <v>0</v>
      </c>
      <c r="E16" s="103">
        <v>0</v>
      </c>
      <c r="F16" s="98">
        <v>0</v>
      </c>
      <c r="G16" s="98">
        <v>0</v>
      </c>
      <c r="H16" s="98">
        <v>0</v>
      </c>
    </row>
    <row r="17" spans="1:8">
      <c r="A17" s="144"/>
      <c r="B17" s="99"/>
      <c r="C17" s="99"/>
      <c r="D17" s="99"/>
      <c r="E17" s="99"/>
      <c r="F17" s="99"/>
      <c r="G17" s="99"/>
      <c r="H17" s="99"/>
    </row>
    <row r="18" spans="1:8">
      <c r="A18" s="141" t="s">
        <v>475</v>
      </c>
      <c r="B18" s="97">
        <v>1096525.6299999999</v>
      </c>
      <c r="C18" s="100"/>
      <c r="D18" s="100"/>
      <c r="E18" s="100"/>
      <c r="F18" s="97">
        <v>426146.48</v>
      </c>
      <c r="G18" s="100"/>
      <c r="H18" s="100"/>
    </row>
    <row r="19" spans="1:8">
      <c r="A19" s="144"/>
      <c r="B19" s="101"/>
      <c r="C19" s="101"/>
      <c r="D19" s="101"/>
      <c r="E19" s="101"/>
      <c r="F19" s="101"/>
      <c r="G19" s="101"/>
      <c r="H19" s="101"/>
    </row>
    <row r="20" spans="1:8">
      <c r="A20" s="141" t="s">
        <v>476</v>
      </c>
      <c r="B20" s="97">
        <v>1096525.6299999999</v>
      </c>
      <c r="C20" s="97">
        <v>0</v>
      </c>
      <c r="D20" s="97">
        <v>0</v>
      </c>
      <c r="E20" s="97">
        <v>0</v>
      </c>
      <c r="F20" s="97">
        <v>426146.48</v>
      </c>
      <c r="G20" s="97">
        <v>0</v>
      </c>
      <c r="H20" s="97">
        <v>0</v>
      </c>
    </row>
    <row r="21" spans="1:8">
      <c r="A21" s="144"/>
      <c r="B21" s="102"/>
      <c r="C21" s="102"/>
      <c r="D21" s="102"/>
      <c r="E21" s="102"/>
      <c r="F21" s="102"/>
      <c r="G21" s="102"/>
      <c r="H21" s="102"/>
    </row>
    <row r="22" spans="1:8">
      <c r="A22" s="141" t="s">
        <v>631</v>
      </c>
      <c r="B22" s="97">
        <v>0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</row>
    <row r="23" spans="1:8">
      <c r="A23" s="142" t="s">
        <v>477</v>
      </c>
      <c r="B23" s="98">
        <v>0</v>
      </c>
      <c r="C23" s="98">
        <v>0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</row>
    <row r="24" spans="1:8">
      <c r="A24" s="142" t="s">
        <v>478</v>
      </c>
      <c r="B24" s="98">
        <v>0</v>
      </c>
      <c r="C24" s="98">
        <v>0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</row>
    <row r="25" spans="1:8">
      <c r="A25" s="142" t="s">
        <v>479</v>
      </c>
      <c r="B25" s="98">
        <v>0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</row>
    <row r="26" spans="1:8">
      <c r="A26" s="145" t="s">
        <v>230</v>
      </c>
      <c r="B26" s="102"/>
      <c r="C26" s="102"/>
      <c r="D26" s="102"/>
      <c r="E26" s="102"/>
      <c r="F26" s="102"/>
      <c r="G26" s="102"/>
      <c r="H26" s="102"/>
    </row>
    <row r="27" spans="1:8">
      <c r="A27" s="141" t="s">
        <v>632</v>
      </c>
      <c r="B27" s="97">
        <v>0</v>
      </c>
      <c r="C27" s="97">
        <v>0</v>
      </c>
      <c r="D27" s="97">
        <v>0</v>
      </c>
      <c r="E27" s="97">
        <v>0</v>
      </c>
      <c r="F27" s="97">
        <v>0</v>
      </c>
      <c r="G27" s="97">
        <v>0</v>
      </c>
      <c r="H27" s="97">
        <v>0</v>
      </c>
    </row>
    <row r="28" spans="1:8">
      <c r="A28" s="142" t="s">
        <v>480</v>
      </c>
      <c r="B28" s="98">
        <v>0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</row>
    <row r="29" spans="1:8">
      <c r="A29" s="142" t="s">
        <v>481</v>
      </c>
      <c r="B29" s="98">
        <v>0</v>
      </c>
      <c r="C29" s="98">
        <v>0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</row>
    <row r="30" spans="1:8">
      <c r="A30" s="142" t="s">
        <v>482</v>
      </c>
      <c r="B30" s="98">
        <v>0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</row>
    <row r="31" spans="1:8">
      <c r="A31" s="146" t="s">
        <v>230</v>
      </c>
      <c r="B31" s="106"/>
      <c r="C31" s="106"/>
      <c r="D31" s="106"/>
      <c r="E31" s="106"/>
      <c r="F31" s="106"/>
      <c r="G31" s="106"/>
      <c r="H31" s="106"/>
    </row>
    <row r="32" spans="1:8">
      <c r="A32" s="28"/>
    </row>
    <row r="33" spans="1:8">
      <c r="A33" s="192" t="s">
        <v>483</v>
      </c>
      <c r="B33" s="192"/>
      <c r="C33" s="192"/>
      <c r="D33" s="192"/>
      <c r="E33" s="192"/>
      <c r="F33" s="192"/>
      <c r="G33" s="192"/>
      <c r="H33" s="192"/>
    </row>
    <row r="34" spans="1:8">
      <c r="A34" s="192"/>
      <c r="B34" s="192"/>
      <c r="C34" s="192"/>
      <c r="D34" s="192"/>
      <c r="E34" s="192"/>
      <c r="F34" s="192"/>
      <c r="G34" s="192"/>
      <c r="H34" s="192"/>
    </row>
    <row r="35" spans="1:8">
      <c r="A35" s="192"/>
      <c r="B35" s="192"/>
      <c r="C35" s="192"/>
      <c r="D35" s="192"/>
      <c r="E35" s="192"/>
      <c r="F35" s="192"/>
      <c r="G35" s="192"/>
      <c r="H35" s="192"/>
    </row>
    <row r="36" spans="1:8">
      <c r="A36" s="192"/>
      <c r="B36" s="192"/>
      <c r="C36" s="192"/>
      <c r="D36" s="192"/>
      <c r="E36" s="192"/>
      <c r="F36" s="192"/>
      <c r="G36" s="192"/>
      <c r="H36" s="192"/>
    </row>
    <row r="37" spans="1:8">
      <c r="A37" s="192"/>
      <c r="B37" s="192"/>
      <c r="C37" s="192"/>
      <c r="D37" s="192"/>
      <c r="E37" s="192"/>
      <c r="F37" s="192"/>
      <c r="G37" s="192"/>
      <c r="H37" s="192"/>
    </row>
    <row r="38" spans="1:8">
      <c r="A38" s="28"/>
    </row>
    <row r="39" spans="1:8" ht="30">
      <c r="A39" s="27" t="s">
        <v>484</v>
      </c>
      <c r="B39" s="27" t="s">
        <v>485</v>
      </c>
      <c r="C39" s="27" t="s">
        <v>486</v>
      </c>
      <c r="D39" s="27" t="s">
        <v>487</v>
      </c>
      <c r="E39" s="27" t="s">
        <v>488</v>
      </c>
      <c r="F39" s="105" t="s">
        <v>489</v>
      </c>
    </row>
    <row r="40" spans="1:8">
      <c r="A40" s="135"/>
      <c r="B40" s="23"/>
      <c r="C40" s="23"/>
      <c r="D40" s="23"/>
      <c r="E40" s="23"/>
      <c r="F40" s="23"/>
    </row>
    <row r="41" spans="1:8">
      <c r="A41" s="141" t="s">
        <v>490</v>
      </c>
      <c r="B41" s="26">
        <f>SUM(B42:B45)</f>
        <v>0</v>
      </c>
      <c r="C41" s="26">
        <f t="shared" ref="C41:F41" si="0">SUM(C42:C45)</f>
        <v>0</v>
      </c>
      <c r="D41" s="26">
        <f t="shared" si="0"/>
        <v>0</v>
      </c>
      <c r="E41" s="26">
        <f t="shared" si="0"/>
        <v>0</v>
      </c>
      <c r="F41" s="26">
        <f t="shared" si="0"/>
        <v>0</v>
      </c>
    </row>
    <row r="42" spans="1:8">
      <c r="A42" s="142" t="s">
        <v>491</v>
      </c>
      <c r="B42" s="30"/>
      <c r="C42" s="30"/>
      <c r="D42" s="30"/>
      <c r="E42" s="30"/>
      <c r="F42" s="30"/>
      <c r="G42" s="25"/>
      <c r="H42" s="25"/>
    </row>
    <row r="43" spans="1:8">
      <c r="A43" s="142" t="s">
        <v>492</v>
      </c>
      <c r="B43" s="30"/>
      <c r="C43" s="30"/>
      <c r="D43" s="30"/>
      <c r="E43" s="30"/>
      <c r="F43" s="30"/>
      <c r="G43" s="25"/>
      <c r="H43" s="25"/>
    </row>
    <row r="44" spans="1:8">
      <c r="A44" s="142" t="s">
        <v>493</v>
      </c>
      <c r="B44" s="30"/>
      <c r="C44" s="30"/>
      <c r="D44" s="30"/>
      <c r="E44" s="30"/>
      <c r="F44" s="30"/>
      <c r="G44" s="25"/>
      <c r="H44" s="25"/>
    </row>
    <row r="45" spans="1:8">
      <c r="A45" s="147" t="s">
        <v>230</v>
      </c>
      <c r="B45" s="24"/>
      <c r="C45" s="24"/>
      <c r="D45" s="24"/>
      <c r="E45" s="24"/>
      <c r="F45" s="24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90" zoomScaleNormal="90" workbookViewId="0">
      <selection activeCell="A6" sqref="A6:K21"/>
    </sheetView>
  </sheetViews>
  <sheetFormatPr baseColWidth="10" defaultRowHeight="15"/>
  <cols>
    <col min="1" max="1" width="57" style="37" customWidth="1"/>
    <col min="2" max="11" width="21.7109375" style="37" customWidth="1"/>
    <col min="12" max="16384" width="11.42578125" style="37"/>
  </cols>
  <sheetData>
    <row r="1" spans="1:12" ht="21">
      <c r="A1" s="179" t="s">
        <v>494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0"/>
    </row>
    <row r="2" spans="1:12">
      <c r="A2" s="180" t="s">
        <v>1</v>
      </c>
      <c r="B2" s="181"/>
      <c r="C2" s="181"/>
      <c r="D2" s="181"/>
      <c r="E2" s="181"/>
      <c r="F2" s="181"/>
      <c r="G2" s="181"/>
      <c r="H2" s="181"/>
      <c r="I2" s="181"/>
      <c r="J2" s="181"/>
      <c r="K2" s="182"/>
    </row>
    <row r="3" spans="1:12">
      <c r="A3" s="183" t="s">
        <v>495</v>
      </c>
      <c r="B3" s="184"/>
      <c r="C3" s="184"/>
      <c r="D3" s="184"/>
      <c r="E3" s="184"/>
      <c r="F3" s="184"/>
      <c r="G3" s="184"/>
      <c r="H3" s="184"/>
      <c r="I3" s="184"/>
      <c r="J3" s="184"/>
      <c r="K3" s="185"/>
    </row>
    <row r="4" spans="1:12">
      <c r="A4" s="186" t="s">
        <v>629</v>
      </c>
      <c r="B4" s="187"/>
      <c r="C4" s="187"/>
      <c r="D4" s="187"/>
      <c r="E4" s="187"/>
      <c r="F4" s="187"/>
      <c r="G4" s="187"/>
      <c r="H4" s="187"/>
      <c r="I4" s="187"/>
      <c r="J4" s="187"/>
      <c r="K4" s="188"/>
    </row>
    <row r="5" spans="1:12">
      <c r="A5" s="183" t="s">
        <v>4</v>
      </c>
      <c r="B5" s="184"/>
      <c r="C5" s="184"/>
      <c r="D5" s="184"/>
      <c r="E5" s="184"/>
      <c r="F5" s="184"/>
      <c r="G5" s="184"/>
      <c r="H5" s="184"/>
      <c r="I5" s="184"/>
      <c r="J5" s="184"/>
      <c r="K5" s="185"/>
    </row>
    <row r="6" spans="1:12" ht="75">
      <c r="A6" s="127" t="s">
        <v>496</v>
      </c>
      <c r="B6" s="127" t="s">
        <v>497</v>
      </c>
      <c r="C6" s="127" t="s">
        <v>498</v>
      </c>
      <c r="D6" s="127" t="s">
        <v>499</v>
      </c>
      <c r="E6" s="127" t="s">
        <v>500</v>
      </c>
      <c r="F6" s="127" t="s">
        <v>501</v>
      </c>
      <c r="G6" s="127" t="s">
        <v>502</v>
      </c>
      <c r="H6" s="127" t="s">
        <v>503</v>
      </c>
      <c r="I6" s="127" t="s">
        <v>633</v>
      </c>
      <c r="J6" s="127" t="s">
        <v>634</v>
      </c>
      <c r="K6" s="127" t="s">
        <v>635</v>
      </c>
    </row>
    <row r="7" spans="1:12">
      <c r="A7" s="11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2">
      <c r="A8" s="159" t="s">
        <v>504</v>
      </c>
      <c r="B8" s="35"/>
      <c r="C8" s="35"/>
      <c r="D8" s="35"/>
      <c r="E8" s="69">
        <v>0</v>
      </c>
      <c r="F8" s="35"/>
      <c r="G8" s="69">
        <v>0</v>
      </c>
      <c r="H8" s="69">
        <v>0</v>
      </c>
      <c r="I8" s="69">
        <v>0</v>
      </c>
      <c r="J8" s="69">
        <v>0</v>
      </c>
      <c r="K8" s="69">
        <v>0</v>
      </c>
    </row>
    <row r="9" spans="1:12">
      <c r="A9" s="33" t="s">
        <v>505</v>
      </c>
      <c r="B9" s="31"/>
      <c r="C9" s="31"/>
      <c r="D9" s="31"/>
      <c r="E9" s="67">
        <v>0</v>
      </c>
      <c r="F9" s="30"/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25"/>
    </row>
    <row r="10" spans="1:12">
      <c r="A10" s="33" t="s">
        <v>506</v>
      </c>
      <c r="B10" s="31"/>
      <c r="C10" s="31"/>
      <c r="D10" s="31"/>
      <c r="E10" s="67">
        <v>0</v>
      </c>
      <c r="F10" s="30"/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25"/>
    </row>
    <row r="11" spans="1:12">
      <c r="A11" s="33" t="s">
        <v>507</v>
      </c>
      <c r="B11" s="31"/>
      <c r="C11" s="31"/>
      <c r="D11" s="31"/>
      <c r="E11" s="67">
        <v>0</v>
      </c>
      <c r="F11" s="30"/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25"/>
    </row>
    <row r="12" spans="1:12">
      <c r="A12" s="33" t="s">
        <v>508</v>
      </c>
      <c r="B12" s="31"/>
      <c r="C12" s="31"/>
      <c r="D12" s="31"/>
      <c r="E12" s="67">
        <v>0</v>
      </c>
      <c r="F12" s="30"/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25"/>
    </row>
    <row r="13" spans="1:12">
      <c r="A13" s="34" t="s">
        <v>230</v>
      </c>
      <c r="B13" s="32"/>
      <c r="C13" s="32"/>
      <c r="D13" s="32"/>
      <c r="E13" s="68"/>
      <c r="F13" s="160"/>
      <c r="G13" s="68"/>
      <c r="H13" s="68"/>
      <c r="I13" s="68"/>
      <c r="J13" s="68"/>
      <c r="K13" s="68"/>
    </row>
    <row r="14" spans="1:12">
      <c r="A14" s="159" t="s">
        <v>509</v>
      </c>
      <c r="B14" s="35"/>
      <c r="C14" s="35"/>
      <c r="D14" s="35"/>
      <c r="E14" s="69">
        <v>0</v>
      </c>
      <c r="F14" s="35"/>
      <c r="G14" s="69">
        <v>0</v>
      </c>
      <c r="H14" s="69">
        <v>0</v>
      </c>
      <c r="I14" s="69">
        <v>0</v>
      </c>
      <c r="J14" s="69">
        <v>0</v>
      </c>
      <c r="K14" s="69">
        <v>0</v>
      </c>
    </row>
    <row r="15" spans="1:12">
      <c r="A15" s="33" t="s">
        <v>510</v>
      </c>
      <c r="B15" s="31"/>
      <c r="C15" s="31"/>
      <c r="D15" s="31"/>
      <c r="E15" s="67">
        <v>0</v>
      </c>
      <c r="F15" s="30"/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25"/>
    </row>
    <row r="16" spans="1:12">
      <c r="A16" s="33" t="s">
        <v>511</v>
      </c>
      <c r="B16" s="31"/>
      <c r="C16" s="31"/>
      <c r="D16" s="31"/>
      <c r="E16" s="67">
        <v>0</v>
      </c>
      <c r="F16" s="30"/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25"/>
    </row>
    <row r="17" spans="1:11">
      <c r="A17" s="33" t="s">
        <v>512</v>
      </c>
      <c r="B17" s="31"/>
      <c r="C17" s="31"/>
      <c r="D17" s="31"/>
      <c r="E17" s="67">
        <v>0</v>
      </c>
      <c r="F17" s="30"/>
      <c r="G17" s="67">
        <v>0</v>
      </c>
      <c r="H17" s="67">
        <v>0</v>
      </c>
      <c r="I17" s="67">
        <v>0</v>
      </c>
      <c r="J17" s="67">
        <v>0</v>
      </c>
      <c r="K17" s="67">
        <v>0</v>
      </c>
    </row>
    <row r="18" spans="1:11">
      <c r="A18" s="33" t="s">
        <v>513</v>
      </c>
      <c r="B18" s="31"/>
      <c r="C18" s="31"/>
      <c r="D18" s="31"/>
      <c r="E18" s="67">
        <v>0</v>
      </c>
      <c r="F18" s="30"/>
      <c r="G18" s="67">
        <v>0</v>
      </c>
      <c r="H18" s="67">
        <v>0</v>
      </c>
      <c r="I18" s="67">
        <v>0</v>
      </c>
      <c r="J18" s="67">
        <v>0</v>
      </c>
      <c r="K18" s="67">
        <v>0</v>
      </c>
    </row>
    <row r="19" spans="1:11">
      <c r="A19" s="34" t="s">
        <v>230</v>
      </c>
      <c r="B19" s="32"/>
      <c r="C19" s="32"/>
      <c r="D19" s="32"/>
      <c r="E19" s="68"/>
      <c r="F19" s="160"/>
      <c r="G19" s="68"/>
      <c r="H19" s="68"/>
      <c r="I19" s="68"/>
      <c r="J19" s="68"/>
      <c r="K19" s="68"/>
    </row>
    <row r="20" spans="1:11">
      <c r="A20" s="159" t="s">
        <v>514</v>
      </c>
      <c r="B20" s="35"/>
      <c r="C20" s="35"/>
      <c r="D20" s="35"/>
      <c r="E20" s="69">
        <v>0</v>
      </c>
      <c r="F20" s="35"/>
      <c r="G20" s="69">
        <v>0</v>
      </c>
      <c r="H20" s="69">
        <v>0</v>
      </c>
      <c r="I20" s="69">
        <v>0</v>
      </c>
      <c r="J20" s="69">
        <v>0</v>
      </c>
      <c r="K20" s="69">
        <v>0</v>
      </c>
    </row>
    <row r="21" spans="1:11">
      <c r="A21" s="73"/>
      <c r="B21" s="29"/>
      <c r="C21" s="29"/>
      <c r="D21" s="29"/>
      <c r="E21" s="29"/>
      <c r="F21" s="29"/>
      <c r="G21" s="36"/>
      <c r="H21" s="36"/>
      <c r="I21" s="36"/>
      <c r="J21" s="36"/>
      <c r="K21" s="36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51" zoomScaleNormal="100" workbookViewId="0">
      <selection activeCell="A7" sqref="A7:D75"/>
    </sheetView>
  </sheetViews>
  <sheetFormatPr baseColWidth="10" defaultRowHeight="15"/>
  <cols>
    <col min="1" max="1" width="100.7109375" style="37" customWidth="1"/>
    <col min="2" max="2" width="25.7109375" style="37" customWidth="1"/>
    <col min="3" max="3" width="27.140625" style="37" customWidth="1"/>
    <col min="4" max="4" width="24.7109375" style="37" customWidth="1"/>
    <col min="5" max="16384" width="11.42578125" style="37"/>
  </cols>
  <sheetData>
    <row r="1" spans="1:11" ht="21">
      <c r="A1" s="179" t="s">
        <v>515</v>
      </c>
      <c r="B1" s="179"/>
      <c r="C1" s="179"/>
      <c r="D1" s="179"/>
      <c r="E1" s="10"/>
      <c r="F1" s="10"/>
      <c r="G1" s="10"/>
      <c r="H1" s="10"/>
      <c r="I1" s="10"/>
      <c r="J1" s="10"/>
      <c r="K1" s="10"/>
    </row>
    <row r="2" spans="1:11">
      <c r="A2" s="180" t="s">
        <v>1</v>
      </c>
      <c r="B2" s="181"/>
      <c r="C2" s="181"/>
      <c r="D2" s="182"/>
    </row>
    <row r="3" spans="1:11">
      <c r="A3" s="183" t="s">
        <v>516</v>
      </c>
      <c r="B3" s="184"/>
      <c r="C3" s="184"/>
      <c r="D3" s="185"/>
    </row>
    <row r="4" spans="1:11">
      <c r="A4" s="186" t="s">
        <v>629</v>
      </c>
      <c r="B4" s="187"/>
      <c r="C4" s="187"/>
      <c r="D4" s="188"/>
    </row>
    <row r="5" spans="1:11">
      <c r="A5" s="189" t="s">
        <v>4</v>
      </c>
      <c r="B5" s="190"/>
      <c r="C5" s="190"/>
      <c r="D5" s="191"/>
    </row>
    <row r="7" spans="1:11" ht="30">
      <c r="A7" s="12" t="s">
        <v>5</v>
      </c>
      <c r="B7" s="153" t="s">
        <v>517</v>
      </c>
      <c r="C7" s="153" t="s">
        <v>11</v>
      </c>
      <c r="D7" s="153" t="s">
        <v>518</v>
      </c>
    </row>
    <row r="8" spans="1:11">
      <c r="A8" s="129" t="s">
        <v>519</v>
      </c>
      <c r="B8" s="107">
        <v>32621229.699999999</v>
      </c>
      <c r="C8" s="107">
        <v>38050439.969999999</v>
      </c>
      <c r="D8" s="107">
        <v>37880557.969999999</v>
      </c>
    </row>
    <row r="9" spans="1:11">
      <c r="A9" s="86" t="s">
        <v>520</v>
      </c>
      <c r="B9" s="108">
        <v>16524632</v>
      </c>
      <c r="C9" s="108">
        <v>21645842.27</v>
      </c>
      <c r="D9" s="108">
        <v>21475960.27</v>
      </c>
    </row>
    <row r="10" spans="1:11">
      <c r="A10" s="86" t="s">
        <v>521</v>
      </c>
      <c r="B10" s="108">
        <v>16096597.699999999</v>
      </c>
      <c r="C10" s="108">
        <v>16404597.699999999</v>
      </c>
      <c r="D10" s="108">
        <v>16404597.699999999</v>
      </c>
    </row>
    <row r="11" spans="1:11">
      <c r="A11" s="86" t="s">
        <v>522</v>
      </c>
      <c r="B11" s="109">
        <v>0</v>
      </c>
      <c r="C11" s="109">
        <v>0</v>
      </c>
      <c r="D11" s="109">
        <v>0</v>
      </c>
    </row>
    <row r="12" spans="1:11">
      <c r="A12" s="161"/>
      <c r="B12" s="110"/>
      <c r="C12" s="110"/>
      <c r="D12" s="110"/>
    </row>
    <row r="13" spans="1:11">
      <c r="A13" s="162" t="s">
        <v>523</v>
      </c>
      <c r="B13" s="107">
        <v>32621229.699999999</v>
      </c>
      <c r="C13" s="107">
        <v>39920046.969999999</v>
      </c>
      <c r="D13" s="107">
        <v>39920046.969999999</v>
      </c>
    </row>
    <row r="14" spans="1:11">
      <c r="A14" s="86" t="s">
        <v>524</v>
      </c>
      <c r="B14" s="108">
        <v>16524632</v>
      </c>
      <c r="C14" s="108">
        <v>23669504.079999998</v>
      </c>
      <c r="D14" s="108">
        <v>23669504.079999998</v>
      </c>
    </row>
    <row r="15" spans="1:11">
      <c r="A15" s="86" t="s">
        <v>525</v>
      </c>
      <c r="B15" s="108">
        <v>16096597.699999999</v>
      </c>
      <c r="C15" s="108">
        <v>16250542.890000001</v>
      </c>
      <c r="D15" s="108">
        <v>16250542.890000001</v>
      </c>
    </row>
    <row r="16" spans="1:11">
      <c r="A16" s="161"/>
      <c r="B16" s="110"/>
      <c r="C16" s="110"/>
      <c r="D16" s="110"/>
    </row>
    <row r="17" spans="1:4">
      <c r="A17" s="162" t="s">
        <v>526</v>
      </c>
      <c r="B17" s="111">
        <v>0</v>
      </c>
      <c r="C17" s="107">
        <v>0</v>
      </c>
      <c r="D17" s="107">
        <v>0</v>
      </c>
    </row>
    <row r="18" spans="1:4">
      <c r="A18" s="86" t="s">
        <v>527</v>
      </c>
      <c r="B18" s="112">
        <v>0</v>
      </c>
      <c r="C18" s="108">
        <v>0</v>
      </c>
      <c r="D18" s="108">
        <v>0</v>
      </c>
    </row>
    <row r="19" spans="1:4">
      <c r="A19" s="86" t="s">
        <v>528</v>
      </c>
      <c r="B19" s="112">
        <v>0</v>
      </c>
      <c r="C19" s="108">
        <v>0</v>
      </c>
      <c r="D19" s="108">
        <v>0</v>
      </c>
    </row>
    <row r="20" spans="1:4">
      <c r="A20" s="161"/>
      <c r="B20" s="110"/>
      <c r="C20" s="110"/>
      <c r="D20" s="110"/>
    </row>
    <row r="21" spans="1:4">
      <c r="A21" s="162" t="s">
        <v>529</v>
      </c>
      <c r="B21" s="107">
        <v>0</v>
      </c>
      <c r="C21" s="107">
        <v>-1869607</v>
      </c>
      <c r="D21" s="107">
        <v>-2039489</v>
      </c>
    </row>
    <row r="22" spans="1:4">
      <c r="A22" s="162"/>
      <c r="B22" s="110"/>
      <c r="C22" s="110"/>
      <c r="D22" s="110"/>
    </row>
    <row r="23" spans="1:4">
      <c r="A23" s="162" t="s">
        <v>530</v>
      </c>
      <c r="B23" s="107">
        <v>0</v>
      </c>
      <c r="C23" s="107">
        <v>-1869607</v>
      </c>
      <c r="D23" s="107">
        <v>-2039489</v>
      </c>
    </row>
    <row r="24" spans="1:4">
      <c r="A24" s="162"/>
      <c r="B24" s="113"/>
      <c r="C24" s="113"/>
      <c r="D24" s="113"/>
    </row>
    <row r="25" spans="1:4">
      <c r="A25" s="39" t="s">
        <v>531</v>
      </c>
      <c r="B25" s="107">
        <v>0</v>
      </c>
      <c r="C25" s="107">
        <v>-1869607</v>
      </c>
      <c r="D25" s="107">
        <v>-2039489</v>
      </c>
    </row>
    <row r="26" spans="1:4">
      <c r="A26" s="13"/>
      <c r="B26" s="114"/>
      <c r="C26" s="114"/>
      <c r="D26" s="114"/>
    </row>
    <row r="27" spans="1:4">
      <c r="A27" s="158"/>
      <c r="B27" s="115"/>
      <c r="C27" s="115"/>
      <c r="D27" s="115"/>
    </row>
    <row r="28" spans="1:4">
      <c r="A28" s="12" t="s">
        <v>532</v>
      </c>
      <c r="B28" s="116" t="s">
        <v>533</v>
      </c>
      <c r="C28" s="116" t="s">
        <v>11</v>
      </c>
      <c r="D28" s="116" t="s">
        <v>215</v>
      </c>
    </row>
    <row r="29" spans="1:4">
      <c r="A29" s="162" t="s">
        <v>534</v>
      </c>
      <c r="B29" s="43">
        <v>0</v>
      </c>
      <c r="C29" s="43">
        <v>0</v>
      </c>
      <c r="D29" s="43">
        <v>0</v>
      </c>
    </row>
    <row r="30" spans="1:4">
      <c r="A30" s="86" t="s">
        <v>535</v>
      </c>
      <c r="B30" s="48">
        <v>0</v>
      </c>
      <c r="C30" s="48">
        <v>0</v>
      </c>
      <c r="D30" s="48">
        <v>0</v>
      </c>
    </row>
    <row r="31" spans="1:4">
      <c r="A31" s="86" t="s">
        <v>536</v>
      </c>
      <c r="B31" s="48">
        <v>0</v>
      </c>
      <c r="C31" s="48">
        <v>0</v>
      </c>
      <c r="D31" s="48">
        <v>0</v>
      </c>
    </row>
    <row r="32" spans="1:4">
      <c r="A32" s="160"/>
      <c r="B32" s="45"/>
      <c r="C32" s="45"/>
      <c r="D32" s="45"/>
    </row>
    <row r="33" spans="1:4">
      <c r="A33" s="162" t="s">
        <v>537</v>
      </c>
      <c r="B33" s="43">
        <v>0</v>
      </c>
      <c r="C33" s="43">
        <v>-1869607</v>
      </c>
      <c r="D33" s="43">
        <v>-2039489</v>
      </c>
    </row>
    <row r="34" spans="1:4">
      <c r="A34" s="73"/>
      <c r="B34" s="117"/>
      <c r="C34" s="117"/>
      <c r="D34" s="117"/>
    </row>
    <row r="35" spans="1:4">
      <c r="A35" s="158"/>
      <c r="B35" s="115"/>
      <c r="C35" s="115"/>
      <c r="D35" s="115"/>
    </row>
    <row r="36" spans="1:4" ht="30">
      <c r="A36" s="12" t="s">
        <v>532</v>
      </c>
      <c r="B36" s="116" t="s">
        <v>538</v>
      </c>
      <c r="C36" s="116" t="s">
        <v>11</v>
      </c>
      <c r="D36" s="116" t="s">
        <v>518</v>
      </c>
    </row>
    <row r="37" spans="1:4">
      <c r="A37" s="162" t="s">
        <v>539</v>
      </c>
      <c r="B37" s="43">
        <v>0</v>
      </c>
      <c r="C37" s="43">
        <v>0</v>
      </c>
      <c r="D37" s="43">
        <v>0</v>
      </c>
    </row>
    <row r="38" spans="1:4">
      <c r="A38" s="86" t="s">
        <v>540</v>
      </c>
      <c r="B38" s="48">
        <v>0</v>
      </c>
      <c r="C38" s="48">
        <v>0</v>
      </c>
      <c r="D38" s="48">
        <v>0</v>
      </c>
    </row>
    <row r="39" spans="1:4">
      <c r="A39" s="86" t="s">
        <v>541</v>
      </c>
      <c r="B39" s="48">
        <v>0</v>
      </c>
      <c r="C39" s="48">
        <v>0</v>
      </c>
      <c r="D39" s="48">
        <v>0</v>
      </c>
    </row>
    <row r="40" spans="1:4">
      <c r="A40" s="162" t="s">
        <v>542</v>
      </c>
      <c r="B40" s="43">
        <v>0</v>
      </c>
      <c r="C40" s="43">
        <v>0</v>
      </c>
      <c r="D40" s="43">
        <v>0</v>
      </c>
    </row>
    <row r="41" spans="1:4">
      <c r="A41" s="86" t="s">
        <v>543</v>
      </c>
      <c r="B41" s="48">
        <v>0</v>
      </c>
      <c r="C41" s="48">
        <v>0</v>
      </c>
      <c r="D41" s="48">
        <v>0</v>
      </c>
    </row>
    <row r="42" spans="1:4">
      <c r="A42" s="86" t="s">
        <v>544</v>
      </c>
      <c r="B42" s="48">
        <v>0</v>
      </c>
      <c r="C42" s="48">
        <v>0</v>
      </c>
      <c r="D42" s="48">
        <v>0</v>
      </c>
    </row>
    <row r="43" spans="1:4">
      <c r="A43" s="160"/>
      <c r="B43" s="45"/>
      <c r="C43" s="45"/>
      <c r="D43" s="45"/>
    </row>
    <row r="44" spans="1:4">
      <c r="A44" s="162" t="s">
        <v>545</v>
      </c>
      <c r="B44" s="43">
        <v>0</v>
      </c>
      <c r="C44" s="43">
        <v>0</v>
      </c>
      <c r="D44" s="43">
        <v>0</v>
      </c>
    </row>
    <row r="45" spans="1:4">
      <c r="A45" s="14"/>
      <c r="B45" s="118"/>
      <c r="C45" s="118"/>
      <c r="D45" s="118"/>
    </row>
    <row r="46" spans="1:4">
      <c r="A46" s="157"/>
      <c r="B46" s="115"/>
      <c r="C46" s="115"/>
      <c r="D46" s="115"/>
    </row>
    <row r="47" spans="1:4" ht="44.25" customHeight="1">
      <c r="A47" s="148" t="s">
        <v>532</v>
      </c>
      <c r="B47" s="127" t="s">
        <v>538</v>
      </c>
      <c r="C47" s="127" t="s">
        <v>11</v>
      </c>
      <c r="D47" s="127" t="s">
        <v>518</v>
      </c>
    </row>
    <row r="48" spans="1:4">
      <c r="A48" s="149" t="s">
        <v>626</v>
      </c>
      <c r="B48" s="48">
        <v>16524632</v>
      </c>
      <c r="C48" s="48">
        <v>21645842.27</v>
      </c>
      <c r="D48" s="48">
        <v>21475960.27</v>
      </c>
    </row>
    <row r="49" spans="1:4">
      <c r="A49" s="16" t="s">
        <v>546</v>
      </c>
      <c r="B49" s="43">
        <v>0</v>
      </c>
      <c r="C49" s="43">
        <v>0</v>
      </c>
      <c r="D49" s="43">
        <v>0</v>
      </c>
    </row>
    <row r="50" spans="1:4">
      <c r="A50" s="17" t="s">
        <v>540</v>
      </c>
      <c r="B50" s="48">
        <v>0</v>
      </c>
      <c r="C50" s="48">
        <v>0</v>
      </c>
      <c r="D50" s="48">
        <v>0</v>
      </c>
    </row>
    <row r="51" spans="1:4">
      <c r="A51" s="17" t="s">
        <v>543</v>
      </c>
      <c r="B51" s="48">
        <v>0</v>
      </c>
      <c r="C51" s="48">
        <v>0</v>
      </c>
      <c r="D51" s="48">
        <v>0</v>
      </c>
    </row>
    <row r="52" spans="1:4">
      <c r="A52" s="160"/>
      <c r="B52" s="45"/>
      <c r="C52" s="45"/>
      <c r="D52" s="45"/>
    </row>
    <row r="53" spans="1:4">
      <c r="A53" s="86" t="s">
        <v>524</v>
      </c>
      <c r="B53" s="48">
        <v>16524632</v>
      </c>
      <c r="C53" s="48">
        <v>23669504.079999998</v>
      </c>
      <c r="D53" s="48">
        <v>23669504.079999998</v>
      </c>
    </row>
    <row r="54" spans="1:4">
      <c r="A54" s="160"/>
      <c r="B54" s="45"/>
      <c r="C54" s="45"/>
      <c r="D54" s="45"/>
    </row>
    <row r="55" spans="1:4">
      <c r="A55" s="86" t="s">
        <v>527</v>
      </c>
      <c r="B55" s="119"/>
      <c r="C55" s="48">
        <v>0</v>
      </c>
      <c r="D55" s="48">
        <v>0</v>
      </c>
    </row>
    <row r="56" spans="1:4">
      <c r="A56" s="160"/>
      <c r="B56" s="45"/>
      <c r="C56" s="45"/>
      <c r="D56" s="45"/>
    </row>
    <row r="57" spans="1:4" ht="30">
      <c r="A57" s="39" t="s">
        <v>547</v>
      </c>
      <c r="B57" s="43">
        <v>0</v>
      </c>
      <c r="C57" s="43">
        <v>-2023661.81</v>
      </c>
      <c r="D57" s="43">
        <v>-2193543.81</v>
      </c>
    </row>
    <row r="58" spans="1:4">
      <c r="A58" s="18"/>
      <c r="B58" s="120"/>
      <c r="C58" s="120"/>
      <c r="D58" s="120"/>
    </row>
    <row r="59" spans="1:4">
      <c r="A59" s="39" t="s">
        <v>548</v>
      </c>
      <c r="B59" s="43">
        <v>0</v>
      </c>
      <c r="C59" s="43">
        <v>-2023661.81</v>
      </c>
      <c r="D59" s="43">
        <v>-2193543.81</v>
      </c>
    </row>
    <row r="60" spans="1:4">
      <c r="A60" s="73"/>
      <c r="B60" s="118"/>
      <c r="C60" s="118"/>
      <c r="D60" s="118"/>
    </row>
    <row r="61" spans="1:4">
      <c r="A61" s="157"/>
      <c r="B61" s="121"/>
      <c r="C61" s="121"/>
      <c r="D61" s="121"/>
    </row>
    <row r="62" spans="1:4" ht="30">
      <c r="A62" s="12" t="s">
        <v>532</v>
      </c>
      <c r="B62" s="116" t="s">
        <v>538</v>
      </c>
      <c r="C62" s="116" t="s">
        <v>11</v>
      </c>
      <c r="D62" s="116" t="s">
        <v>518</v>
      </c>
    </row>
    <row r="63" spans="1:4">
      <c r="A63" s="15" t="s">
        <v>521</v>
      </c>
      <c r="B63" s="19">
        <v>16096597.699999999</v>
      </c>
      <c r="C63" s="19">
        <v>16404597.699999999</v>
      </c>
      <c r="D63" s="19">
        <v>16404597.699999999</v>
      </c>
    </row>
    <row r="64" spans="1:4" ht="30">
      <c r="A64" s="16" t="s">
        <v>549</v>
      </c>
      <c r="B64" s="107">
        <v>0</v>
      </c>
      <c r="C64" s="107">
        <v>0</v>
      </c>
      <c r="D64" s="107">
        <v>0</v>
      </c>
    </row>
    <row r="65" spans="1:4">
      <c r="A65" s="17" t="s">
        <v>541</v>
      </c>
      <c r="B65" s="108">
        <v>0</v>
      </c>
      <c r="C65" s="108">
        <v>0</v>
      </c>
      <c r="D65" s="108">
        <v>0</v>
      </c>
    </row>
    <row r="66" spans="1:4">
      <c r="A66" s="17" t="s">
        <v>544</v>
      </c>
      <c r="B66" s="108">
        <v>0</v>
      </c>
      <c r="C66" s="108">
        <v>0</v>
      </c>
      <c r="D66" s="108">
        <v>0</v>
      </c>
    </row>
    <row r="67" spans="1:4">
      <c r="A67" s="160"/>
      <c r="B67" s="110"/>
      <c r="C67" s="110"/>
      <c r="D67" s="110"/>
    </row>
    <row r="68" spans="1:4">
      <c r="A68" s="86" t="s">
        <v>550</v>
      </c>
      <c r="B68" s="108">
        <v>16096597.699999999</v>
      </c>
      <c r="C68" s="108">
        <v>16250542.890000001</v>
      </c>
      <c r="D68" s="108">
        <v>16250542.890000001</v>
      </c>
    </row>
    <row r="69" spans="1:4">
      <c r="A69" s="160"/>
      <c r="B69" s="110"/>
      <c r="C69" s="110"/>
      <c r="D69" s="110"/>
    </row>
    <row r="70" spans="1:4">
      <c r="A70" s="86" t="s">
        <v>528</v>
      </c>
      <c r="B70" s="122">
        <v>0</v>
      </c>
      <c r="C70" s="108">
        <v>0</v>
      </c>
      <c r="D70" s="108">
        <v>0</v>
      </c>
    </row>
    <row r="71" spans="1:4">
      <c r="A71" s="160"/>
      <c r="B71" s="110"/>
      <c r="C71" s="110"/>
      <c r="D71" s="110"/>
    </row>
    <row r="72" spans="1:4" ht="30">
      <c r="A72" s="39" t="s">
        <v>551</v>
      </c>
      <c r="B72" s="107">
        <v>0</v>
      </c>
      <c r="C72" s="107">
        <v>154054.81</v>
      </c>
      <c r="D72" s="107">
        <v>154054.81</v>
      </c>
    </row>
    <row r="73" spans="1:4">
      <c r="A73" s="160"/>
      <c r="B73" s="110"/>
      <c r="C73" s="110"/>
      <c r="D73" s="110"/>
    </row>
    <row r="74" spans="1:4">
      <c r="A74" s="39" t="s">
        <v>552</v>
      </c>
      <c r="B74" s="107">
        <v>0</v>
      </c>
      <c r="C74" s="107">
        <v>154054.81</v>
      </c>
      <c r="D74" s="107">
        <v>154054.81</v>
      </c>
    </row>
    <row r="75" spans="1:4">
      <c r="A75" s="73"/>
      <c r="B75" s="46"/>
      <c r="C75" s="46"/>
      <c r="D75" s="46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zoomScale="90" zoomScaleNormal="90" workbookViewId="0">
      <selection activeCell="A6" sqref="A6:G7"/>
    </sheetView>
  </sheetViews>
  <sheetFormatPr baseColWidth="10" defaultRowHeight="15"/>
  <cols>
    <col min="1" max="1" width="85.42578125" style="37" customWidth="1"/>
    <col min="2" max="2" width="21" style="37" customWidth="1"/>
    <col min="3" max="3" width="20.28515625" style="37" customWidth="1"/>
    <col min="4" max="6" width="21.140625" style="37" customWidth="1"/>
    <col min="7" max="7" width="19.85546875" style="37" customWidth="1"/>
    <col min="8" max="16384" width="11.42578125" style="37"/>
  </cols>
  <sheetData>
    <row r="1" spans="1:8" ht="21">
      <c r="A1" s="194" t="s">
        <v>553</v>
      </c>
      <c r="B1" s="194"/>
      <c r="C1" s="194"/>
      <c r="D1" s="194"/>
      <c r="E1" s="194"/>
      <c r="F1" s="194"/>
      <c r="G1" s="194"/>
      <c r="H1" s="20"/>
    </row>
    <row r="2" spans="1:8">
      <c r="A2" s="180" t="s">
        <v>1</v>
      </c>
      <c r="B2" s="181"/>
      <c r="C2" s="181"/>
      <c r="D2" s="181"/>
      <c r="E2" s="181"/>
      <c r="F2" s="181"/>
      <c r="G2" s="182"/>
    </row>
    <row r="3" spans="1:8">
      <c r="A3" s="183" t="s">
        <v>554</v>
      </c>
      <c r="B3" s="184"/>
      <c r="C3" s="184"/>
      <c r="D3" s="184"/>
      <c r="E3" s="184"/>
      <c r="F3" s="184"/>
      <c r="G3" s="185"/>
    </row>
    <row r="4" spans="1:8">
      <c r="A4" s="186" t="s">
        <v>629</v>
      </c>
      <c r="B4" s="187"/>
      <c r="C4" s="187"/>
      <c r="D4" s="187"/>
      <c r="E4" s="187"/>
      <c r="F4" s="187"/>
      <c r="G4" s="188"/>
    </row>
    <row r="5" spans="1:8">
      <c r="A5" s="189" t="s">
        <v>4</v>
      </c>
      <c r="B5" s="190"/>
      <c r="C5" s="190"/>
      <c r="D5" s="190"/>
      <c r="E5" s="190"/>
      <c r="F5" s="190"/>
      <c r="G5" s="191"/>
    </row>
    <row r="6" spans="1:8">
      <c r="A6" s="150" t="s">
        <v>555</v>
      </c>
      <c r="B6" s="4" t="s">
        <v>556</v>
      </c>
      <c r="C6" s="155"/>
      <c r="D6" s="155"/>
      <c r="E6" s="155"/>
      <c r="F6" s="156"/>
      <c r="G6" s="150" t="s">
        <v>557</v>
      </c>
    </row>
    <row r="7" spans="1:8" ht="30">
      <c r="A7" s="151"/>
      <c r="B7" s="152" t="s">
        <v>558</v>
      </c>
      <c r="C7" s="153" t="s">
        <v>213</v>
      </c>
      <c r="D7" s="152" t="s">
        <v>214</v>
      </c>
      <c r="E7" s="152" t="s">
        <v>11</v>
      </c>
      <c r="F7" s="152" t="s">
        <v>559</v>
      </c>
      <c r="G7" s="151"/>
    </row>
    <row r="8" spans="1:8">
      <c r="A8" s="84" t="s">
        <v>560</v>
      </c>
      <c r="B8" s="41"/>
      <c r="C8" s="41"/>
      <c r="D8" s="41"/>
      <c r="E8" s="41"/>
      <c r="F8" s="41"/>
      <c r="G8" s="41"/>
    </row>
    <row r="9" spans="1:8">
      <c r="A9" s="86" t="s">
        <v>561</v>
      </c>
      <c r="B9" s="48">
        <v>0</v>
      </c>
      <c r="C9" s="48">
        <v>0</v>
      </c>
      <c r="D9" s="42">
        <f>B9+C9</f>
        <v>0</v>
      </c>
      <c r="E9" s="48">
        <v>0</v>
      </c>
      <c r="F9" s="48">
        <v>0</v>
      </c>
      <c r="G9" s="42">
        <f>F9-B9</f>
        <v>0</v>
      </c>
      <c r="H9" s="21"/>
    </row>
    <row r="10" spans="1:8">
      <c r="A10" s="86" t="s">
        <v>562</v>
      </c>
      <c r="B10" s="48">
        <v>0</v>
      </c>
      <c r="C10" s="48">
        <v>0</v>
      </c>
      <c r="D10" s="42">
        <f t="shared" ref="D10:D15" si="0">B10+C10</f>
        <v>0</v>
      </c>
      <c r="E10" s="48">
        <v>0</v>
      </c>
      <c r="F10" s="48">
        <v>0</v>
      </c>
      <c r="G10" s="42">
        <f t="shared" ref="G10:G39" si="1">F10-B10</f>
        <v>0</v>
      </c>
    </row>
    <row r="11" spans="1:8">
      <c r="A11" s="86" t="s">
        <v>563</v>
      </c>
      <c r="B11" s="48">
        <v>0</v>
      </c>
      <c r="C11" s="48">
        <v>0</v>
      </c>
      <c r="D11" s="42">
        <f t="shared" si="0"/>
        <v>0</v>
      </c>
      <c r="E11" s="48">
        <v>0</v>
      </c>
      <c r="F11" s="48">
        <v>0</v>
      </c>
      <c r="G11" s="42">
        <f t="shared" si="1"/>
        <v>0</v>
      </c>
    </row>
    <row r="12" spans="1:8">
      <c r="A12" s="86" t="s">
        <v>564</v>
      </c>
      <c r="B12" s="48">
        <v>0</v>
      </c>
      <c r="C12" s="48">
        <v>0</v>
      </c>
      <c r="D12" s="42">
        <f t="shared" si="0"/>
        <v>0</v>
      </c>
      <c r="E12" s="48">
        <v>0</v>
      </c>
      <c r="F12" s="48">
        <v>0</v>
      </c>
      <c r="G12" s="42">
        <f t="shared" si="1"/>
        <v>0</v>
      </c>
    </row>
    <row r="13" spans="1:8">
      <c r="A13" s="86" t="s">
        <v>565</v>
      </c>
      <c r="B13" s="48">
        <v>0</v>
      </c>
      <c r="C13" s="48">
        <v>0</v>
      </c>
      <c r="D13" s="42">
        <f t="shared" si="0"/>
        <v>0</v>
      </c>
      <c r="E13" s="48">
        <v>0</v>
      </c>
      <c r="F13" s="48">
        <v>0</v>
      </c>
      <c r="G13" s="42">
        <f t="shared" si="1"/>
        <v>0</v>
      </c>
    </row>
    <row r="14" spans="1:8">
      <c r="A14" s="86" t="s">
        <v>566</v>
      </c>
      <c r="B14" s="48">
        <v>0</v>
      </c>
      <c r="C14" s="48">
        <v>0</v>
      </c>
      <c r="D14" s="42">
        <f t="shared" si="0"/>
        <v>0</v>
      </c>
      <c r="E14" s="48">
        <v>0</v>
      </c>
      <c r="F14" s="48">
        <v>0</v>
      </c>
      <c r="G14" s="42">
        <f t="shared" si="1"/>
        <v>0</v>
      </c>
    </row>
    <row r="15" spans="1:8">
      <c r="A15" s="86" t="s">
        <v>623</v>
      </c>
      <c r="B15" s="48">
        <v>5508230</v>
      </c>
      <c r="C15" s="48">
        <v>3119656.5</v>
      </c>
      <c r="D15" s="42">
        <f t="shared" si="0"/>
        <v>8627886.5</v>
      </c>
      <c r="E15" s="48">
        <v>5607669.25</v>
      </c>
      <c r="F15" s="48">
        <v>5539045.25</v>
      </c>
      <c r="G15" s="42">
        <f t="shared" si="1"/>
        <v>30815.25</v>
      </c>
    </row>
    <row r="16" spans="1:8">
      <c r="A16" s="38" t="s">
        <v>567</v>
      </c>
      <c r="B16" s="42">
        <f t="shared" ref="B16:F16" si="2">SUM(B17:B27)</f>
        <v>0</v>
      </c>
      <c r="C16" s="42">
        <f t="shared" si="2"/>
        <v>0</v>
      </c>
      <c r="D16" s="42">
        <f t="shared" si="2"/>
        <v>0</v>
      </c>
      <c r="E16" s="42">
        <f t="shared" si="2"/>
        <v>0</v>
      </c>
      <c r="F16" s="42">
        <f t="shared" si="2"/>
        <v>0</v>
      </c>
      <c r="G16" s="42">
        <f t="shared" si="1"/>
        <v>0</v>
      </c>
    </row>
    <row r="17" spans="1:7">
      <c r="A17" s="87" t="s">
        <v>568</v>
      </c>
      <c r="B17" s="48">
        <v>0</v>
      </c>
      <c r="C17" s="48">
        <v>0</v>
      </c>
      <c r="D17" s="42">
        <f t="shared" ref="D17:D27" si="3">B17+C17</f>
        <v>0</v>
      </c>
      <c r="E17" s="48">
        <v>0</v>
      </c>
      <c r="F17" s="48">
        <v>0</v>
      </c>
      <c r="G17" s="42">
        <f t="shared" si="1"/>
        <v>0</v>
      </c>
    </row>
    <row r="18" spans="1:7">
      <c r="A18" s="87" t="s">
        <v>569</v>
      </c>
      <c r="B18" s="48">
        <v>0</v>
      </c>
      <c r="C18" s="48">
        <v>0</v>
      </c>
      <c r="D18" s="42">
        <f t="shared" si="3"/>
        <v>0</v>
      </c>
      <c r="E18" s="48">
        <v>0</v>
      </c>
      <c r="F18" s="48">
        <v>0</v>
      </c>
      <c r="G18" s="42">
        <f t="shared" si="1"/>
        <v>0</v>
      </c>
    </row>
    <row r="19" spans="1:7">
      <c r="A19" s="87" t="s">
        <v>570</v>
      </c>
      <c r="B19" s="48">
        <v>0</v>
      </c>
      <c r="C19" s="48">
        <v>0</v>
      </c>
      <c r="D19" s="42">
        <f t="shared" si="3"/>
        <v>0</v>
      </c>
      <c r="E19" s="48">
        <v>0</v>
      </c>
      <c r="F19" s="48">
        <v>0</v>
      </c>
      <c r="G19" s="42">
        <f t="shared" si="1"/>
        <v>0</v>
      </c>
    </row>
    <row r="20" spans="1:7">
      <c r="A20" s="87" t="s">
        <v>571</v>
      </c>
      <c r="B20" s="42">
        <v>0</v>
      </c>
      <c r="C20" s="42">
        <v>0</v>
      </c>
      <c r="D20" s="42">
        <f t="shared" si="3"/>
        <v>0</v>
      </c>
      <c r="E20" s="42">
        <v>0</v>
      </c>
      <c r="F20" s="42">
        <v>0</v>
      </c>
      <c r="G20" s="42">
        <f t="shared" si="1"/>
        <v>0</v>
      </c>
    </row>
    <row r="21" spans="1:7">
      <c r="A21" s="87" t="s">
        <v>572</v>
      </c>
      <c r="B21" s="42">
        <v>0</v>
      </c>
      <c r="C21" s="42">
        <v>0</v>
      </c>
      <c r="D21" s="42">
        <f t="shared" si="3"/>
        <v>0</v>
      </c>
      <c r="E21" s="42">
        <v>0</v>
      </c>
      <c r="F21" s="42">
        <v>0</v>
      </c>
      <c r="G21" s="42">
        <f t="shared" si="1"/>
        <v>0</v>
      </c>
    </row>
    <row r="22" spans="1:7">
      <c r="A22" s="87" t="s">
        <v>573</v>
      </c>
      <c r="B22" s="48">
        <v>0</v>
      </c>
      <c r="C22" s="48">
        <v>0</v>
      </c>
      <c r="D22" s="42">
        <f t="shared" si="3"/>
        <v>0</v>
      </c>
      <c r="E22" s="48">
        <v>0</v>
      </c>
      <c r="F22" s="48">
        <v>0</v>
      </c>
      <c r="G22" s="42">
        <f t="shared" si="1"/>
        <v>0</v>
      </c>
    </row>
    <row r="23" spans="1:7">
      <c r="A23" s="87" t="s">
        <v>574</v>
      </c>
      <c r="B23" s="42">
        <v>0</v>
      </c>
      <c r="C23" s="42">
        <v>0</v>
      </c>
      <c r="D23" s="42">
        <f t="shared" si="3"/>
        <v>0</v>
      </c>
      <c r="E23" s="42">
        <v>0</v>
      </c>
      <c r="F23" s="42">
        <v>0</v>
      </c>
      <c r="G23" s="42">
        <f t="shared" si="1"/>
        <v>0</v>
      </c>
    </row>
    <row r="24" spans="1:7">
      <c r="A24" s="87" t="s">
        <v>575</v>
      </c>
      <c r="B24" s="42">
        <v>0</v>
      </c>
      <c r="C24" s="42">
        <v>0</v>
      </c>
      <c r="D24" s="42">
        <f t="shared" si="3"/>
        <v>0</v>
      </c>
      <c r="E24" s="42">
        <v>0</v>
      </c>
      <c r="F24" s="42">
        <v>0</v>
      </c>
      <c r="G24" s="42">
        <f t="shared" si="1"/>
        <v>0</v>
      </c>
    </row>
    <row r="25" spans="1:7">
      <c r="A25" s="87" t="s">
        <v>576</v>
      </c>
      <c r="B25" s="48">
        <v>0</v>
      </c>
      <c r="C25" s="48">
        <v>0</v>
      </c>
      <c r="D25" s="42">
        <f t="shared" si="3"/>
        <v>0</v>
      </c>
      <c r="E25" s="48">
        <v>0</v>
      </c>
      <c r="F25" s="48">
        <v>0</v>
      </c>
      <c r="G25" s="42">
        <f t="shared" si="1"/>
        <v>0</v>
      </c>
    </row>
    <row r="26" spans="1:7">
      <c r="A26" s="87" t="s">
        <v>577</v>
      </c>
      <c r="B26" s="48">
        <v>0</v>
      </c>
      <c r="C26" s="48">
        <v>0</v>
      </c>
      <c r="D26" s="42">
        <f t="shared" si="3"/>
        <v>0</v>
      </c>
      <c r="E26" s="48">
        <v>0</v>
      </c>
      <c r="F26" s="48">
        <v>0</v>
      </c>
      <c r="G26" s="42">
        <f t="shared" si="1"/>
        <v>0</v>
      </c>
    </row>
    <row r="27" spans="1:7">
      <c r="A27" s="87" t="s">
        <v>578</v>
      </c>
      <c r="B27" s="48">
        <v>0</v>
      </c>
      <c r="C27" s="48">
        <v>0</v>
      </c>
      <c r="D27" s="42">
        <f t="shared" si="3"/>
        <v>0</v>
      </c>
      <c r="E27" s="48">
        <v>0</v>
      </c>
      <c r="F27" s="48">
        <v>0</v>
      </c>
      <c r="G27" s="42">
        <f t="shared" si="1"/>
        <v>0</v>
      </c>
    </row>
    <row r="28" spans="1:7">
      <c r="A28" s="86" t="s">
        <v>579</v>
      </c>
      <c r="B28" s="42">
        <f>SUM(B29:B33)</f>
        <v>0</v>
      </c>
      <c r="C28" s="42">
        <f t="shared" ref="C28:F28" si="4">SUM(C29:C33)</f>
        <v>0</v>
      </c>
      <c r="D28" s="42">
        <f t="shared" si="4"/>
        <v>0</v>
      </c>
      <c r="E28" s="42">
        <f t="shared" si="4"/>
        <v>0</v>
      </c>
      <c r="F28" s="42">
        <f t="shared" si="4"/>
        <v>0</v>
      </c>
      <c r="G28" s="42">
        <f t="shared" si="1"/>
        <v>0</v>
      </c>
    </row>
    <row r="29" spans="1:7">
      <c r="A29" s="87" t="s">
        <v>580</v>
      </c>
      <c r="B29" s="48">
        <v>0</v>
      </c>
      <c r="C29" s="48">
        <v>0</v>
      </c>
      <c r="D29" s="42">
        <f t="shared" ref="D29:D33" si="5">B29+C29</f>
        <v>0</v>
      </c>
      <c r="E29" s="48">
        <v>0</v>
      </c>
      <c r="F29" s="48">
        <v>0</v>
      </c>
      <c r="G29" s="42">
        <f t="shared" si="1"/>
        <v>0</v>
      </c>
    </row>
    <row r="30" spans="1:7">
      <c r="A30" s="87" t="s">
        <v>581</v>
      </c>
      <c r="B30" s="48">
        <v>0</v>
      </c>
      <c r="C30" s="48">
        <v>0</v>
      </c>
      <c r="D30" s="42">
        <f t="shared" si="5"/>
        <v>0</v>
      </c>
      <c r="E30" s="48">
        <v>0</v>
      </c>
      <c r="F30" s="48">
        <v>0</v>
      </c>
      <c r="G30" s="42">
        <f t="shared" si="1"/>
        <v>0</v>
      </c>
    </row>
    <row r="31" spans="1:7">
      <c r="A31" s="87" t="s">
        <v>582</v>
      </c>
      <c r="B31" s="48">
        <v>0</v>
      </c>
      <c r="C31" s="48">
        <v>0</v>
      </c>
      <c r="D31" s="42">
        <f t="shared" si="5"/>
        <v>0</v>
      </c>
      <c r="E31" s="48">
        <v>0</v>
      </c>
      <c r="F31" s="48">
        <v>0</v>
      </c>
      <c r="G31" s="42">
        <f t="shared" si="1"/>
        <v>0</v>
      </c>
    </row>
    <row r="32" spans="1:7">
      <c r="A32" s="87" t="s">
        <v>583</v>
      </c>
      <c r="B32" s="42">
        <v>0</v>
      </c>
      <c r="C32" s="42">
        <v>0</v>
      </c>
      <c r="D32" s="42">
        <f t="shared" si="5"/>
        <v>0</v>
      </c>
      <c r="E32" s="42">
        <v>0</v>
      </c>
      <c r="F32" s="42">
        <v>0</v>
      </c>
      <c r="G32" s="42">
        <f t="shared" si="1"/>
        <v>0</v>
      </c>
    </row>
    <row r="33" spans="1:8">
      <c r="A33" s="87" t="s">
        <v>584</v>
      </c>
      <c r="B33" s="48">
        <v>0</v>
      </c>
      <c r="C33" s="48">
        <v>0</v>
      </c>
      <c r="D33" s="42">
        <f t="shared" si="5"/>
        <v>0</v>
      </c>
      <c r="E33" s="48">
        <v>0</v>
      </c>
      <c r="F33" s="48">
        <v>0</v>
      </c>
      <c r="G33" s="42">
        <f t="shared" si="1"/>
        <v>0</v>
      </c>
    </row>
    <row r="34" spans="1:8">
      <c r="A34" s="86" t="s">
        <v>624</v>
      </c>
      <c r="B34" s="48">
        <v>11016402</v>
      </c>
      <c r="C34" s="48">
        <v>2279402</v>
      </c>
      <c r="D34" s="42">
        <f>B34+C34</f>
        <v>13295804</v>
      </c>
      <c r="E34" s="48">
        <v>10573159.380000001</v>
      </c>
      <c r="F34" s="48">
        <v>10573159.380000001</v>
      </c>
      <c r="G34" s="42">
        <f t="shared" si="1"/>
        <v>-443242.61999999918</v>
      </c>
    </row>
    <row r="35" spans="1:8">
      <c r="A35" s="86" t="s">
        <v>585</v>
      </c>
      <c r="B35" s="42">
        <f>B36</f>
        <v>0</v>
      </c>
      <c r="C35" s="42">
        <f>C36</f>
        <v>0</v>
      </c>
      <c r="D35" s="42">
        <f>B35+C35</f>
        <v>0</v>
      </c>
      <c r="E35" s="42">
        <f>E36</f>
        <v>0</v>
      </c>
      <c r="F35" s="42">
        <f>F36</f>
        <v>0</v>
      </c>
      <c r="G35" s="42">
        <f t="shared" si="1"/>
        <v>0</v>
      </c>
    </row>
    <row r="36" spans="1:8">
      <c r="A36" s="87" t="s">
        <v>586</v>
      </c>
      <c r="B36" s="48">
        <v>0</v>
      </c>
      <c r="C36" s="48">
        <v>0</v>
      </c>
      <c r="D36" s="42">
        <f>B36+C36</f>
        <v>0</v>
      </c>
      <c r="E36" s="48">
        <v>0</v>
      </c>
      <c r="F36" s="48">
        <v>0</v>
      </c>
      <c r="G36" s="42">
        <f t="shared" si="1"/>
        <v>0</v>
      </c>
    </row>
    <row r="37" spans="1:8">
      <c r="A37" s="86" t="s">
        <v>587</v>
      </c>
      <c r="B37" s="42">
        <f>B38+B39</f>
        <v>0</v>
      </c>
      <c r="C37" s="42">
        <f t="shared" ref="C37:F37" si="6">C38+C39</f>
        <v>0</v>
      </c>
      <c r="D37" s="42">
        <f t="shared" si="6"/>
        <v>0</v>
      </c>
      <c r="E37" s="42">
        <f t="shared" si="6"/>
        <v>0</v>
      </c>
      <c r="F37" s="42">
        <f t="shared" si="6"/>
        <v>0</v>
      </c>
      <c r="G37" s="42">
        <f t="shared" si="1"/>
        <v>0</v>
      </c>
    </row>
    <row r="38" spans="1:8">
      <c r="A38" s="87" t="s">
        <v>588</v>
      </c>
      <c r="B38" s="42">
        <v>0</v>
      </c>
      <c r="C38" s="42">
        <v>0</v>
      </c>
      <c r="D38" s="42">
        <f>B38+C38</f>
        <v>0</v>
      </c>
      <c r="E38" s="42">
        <v>0</v>
      </c>
      <c r="F38" s="42">
        <v>0</v>
      </c>
      <c r="G38" s="42">
        <f t="shared" si="1"/>
        <v>0</v>
      </c>
    </row>
    <row r="39" spans="1:8">
      <c r="A39" s="87" t="s">
        <v>589</v>
      </c>
      <c r="B39" s="42">
        <v>0</v>
      </c>
      <c r="C39" s="42">
        <v>0</v>
      </c>
      <c r="D39" s="42">
        <f>B39+C39</f>
        <v>0</v>
      </c>
      <c r="E39" s="42">
        <v>0</v>
      </c>
      <c r="F39" s="42">
        <v>0</v>
      </c>
      <c r="G39" s="42">
        <f t="shared" si="1"/>
        <v>0</v>
      </c>
    </row>
    <row r="40" spans="1:8">
      <c r="A40" s="95"/>
      <c r="B40" s="42"/>
      <c r="C40" s="42"/>
      <c r="D40" s="42"/>
      <c r="E40" s="42"/>
      <c r="F40" s="42"/>
      <c r="G40" s="42"/>
    </row>
    <row r="41" spans="1:8">
      <c r="A41" s="85" t="s">
        <v>590</v>
      </c>
      <c r="B41" s="43">
        <f>B9+B10+B11+B12+B13+B14+B15+B16+B28++B34+B35+B37</f>
        <v>16524632</v>
      </c>
      <c r="C41" s="43">
        <f t="shared" ref="C41:G41" si="7">C9+C10+C11+C12+C13+C14+C15+C16+C28++C34+C35+C37</f>
        <v>5399058.5</v>
      </c>
      <c r="D41" s="43">
        <f t="shared" si="7"/>
        <v>21923690.5</v>
      </c>
      <c r="E41" s="43">
        <f t="shared" si="7"/>
        <v>16180828.630000001</v>
      </c>
      <c r="F41" s="43">
        <f t="shared" si="7"/>
        <v>16112204.630000001</v>
      </c>
      <c r="G41" s="43">
        <f t="shared" si="7"/>
        <v>-412427.36999999918</v>
      </c>
    </row>
    <row r="42" spans="1:8">
      <c r="A42" s="85" t="s">
        <v>591</v>
      </c>
      <c r="B42" s="44"/>
      <c r="C42" s="44"/>
      <c r="D42" s="44"/>
      <c r="E42" s="44"/>
      <c r="F42" s="44"/>
      <c r="G42" s="43">
        <f>IF((F41-B41)&lt;0,0,(F41-B41))</f>
        <v>0</v>
      </c>
      <c r="H42" s="21"/>
    </row>
    <row r="43" spans="1:8">
      <c r="A43" s="95"/>
      <c r="B43" s="45"/>
      <c r="C43" s="45"/>
      <c r="D43" s="45"/>
      <c r="E43" s="45"/>
      <c r="F43" s="45"/>
      <c r="G43" s="45"/>
    </row>
    <row r="44" spans="1:8">
      <c r="A44" s="85" t="s">
        <v>592</v>
      </c>
      <c r="B44" s="45"/>
      <c r="C44" s="45"/>
      <c r="D44" s="45"/>
      <c r="E44" s="45"/>
      <c r="F44" s="45"/>
      <c r="G44" s="45"/>
    </row>
    <row r="45" spans="1:8">
      <c r="A45" s="86" t="s">
        <v>593</v>
      </c>
      <c r="B45" s="42">
        <f>SUM(B46:B53)</f>
        <v>0</v>
      </c>
      <c r="C45" s="42">
        <f t="shared" ref="C45:F45" si="8">SUM(C46:C53)</f>
        <v>0</v>
      </c>
      <c r="D45" s="42">
        <f t="shared" si="8"/>
        <v>0</v>
      </c>
      <c r="E45" s="42">
        <f t="shared" si="8"/>
        <v>0</v>
      </c>
      <c r="F45" s="42">
        <f t="shared" si="8"/>
        <v>0</v>
      </c>
      <c r="G45" s="42">
        <f>F45-B45</f>
        <v>0</v>
      </c>
    </row>
    <row r="46" spans="1:8">
      <c r="A46" s="75" t="s">
        <v>594</v>
      </c>
      <c r="B46" s="42">
        <v>0</v>
      </c>
      <c r="C46" s="42">
        <v>0</v>
      </c>
      <c r="D46" s="42">
        <f>B46+C46</f>
        <v>0</v>
      </c>
      <c r="E46" s="42">
        <v>0</v>
      </c>
      <c r="F46" s="42">
        <v>0</v>
      </c>
      <c r="G46" s="42">
        <f>F46-B46</f>
        <v>0</v>
      </c>
    </row>
    <row r="47" spans="1:8">
      <c r="A47" s="75" t="s">
        <v>595</v>
      </c>
      <c r="B47" s="42">
        <v>0</v>
      </c>
      <c r="C47" s="42">
        <v>0</v>
      </c>
      <c r="D47" s="42">
        <f t="shared" ref="D47:D53" si="9">B47+C47</f>
        <v>0</v>
      </c>
      <c r="E47" s="42">
        <v>0</v>
      </c>
      <c r="F47" s="42">
        <v>0</v>
      </c>
      <c r="G47" s="42">
        <f t="shared" ref="G47:G48" si="10">F47-B47</f>
        <v>0</v>
      </c>
    </row>
    <row r="48" spans="1:8">
      <c r="A48" s="75" t="s">
        <v>596</v>
      </c>
      <c r="B48" s="48">
        <v>0</v>
      </c>
      <c r="C48" s="48">
        <v>0</v>
      </c>
      <c r="D48" s="42">
        <f t="shared" si="9"/>
        <v>0</v>
      </c>
      <c r="E48" s="48">
        <v>0</v>
      </c>
      <c r="F48" s="48">
        <v>0</v>
      </c>
      <c r="G48" s="42">
        <f t="shared" si="10"/>
        <v>0</v>
      </c>
    </row>
    <row r="49" spans="1:7" ht="30">
      <c r="A49" s="75" t="s">
        <v>597</v>
      </c>
      <c r="B49" s="48">
        <v>0</v>
      </c>
      <c r="C49" s="48">
        <v>0</v>
      </c>
      <c r="D49" s="42">
        <f t="shared" si="9"/>
        <v>0</v>
      </c>
      <c r="E49" s="48">
        <v>0</v>
      </c>
      <c r="F49" s="48">
        <v>0</v>
      </c>
      <c r="G49" s="42">
        <f>F49-B49</f>
        <v>0</v>
      </c>
    </row>
    <row r="50" spans="1:7">
      <c r="A50" s="75" t="s">
        <v>598</v>
      </c>
      <c r="B50" s="42">
        <v>0</v>
      </c>
      <c r="C50" s="42">
        <v>0</v>
      </c>
      <c r="D50" s="42">
        <f t="shared" si="9"/>
        <v>0</v>
      </c>
      <c r="E50" s="42">
        <v>0</v>
      </c>
      <c r="F50" s="42">
        <v>0</v>
      </c>
      <c r="G50" s="42">
        <f t="shared" ref="G50:G63" si="11">F50-B50</f>
        <v>0</v>
      </c>
    </row>
    <row r="51" spans="1:7">
      <c r="A51" s="75" t="s">
        <v>599</v>
      </c>
      <c r="B51" s="42">
        <v>0</v>
      </c>
      <c r="C51" s="42">
        <v>0</v>
      </c>
      <c r="D51" s="42">
        <f t="shared" si="9"/>
        <v>0</v>
      </c>
      <c r="E51" s="42">
        <v>0</v>
      </c>
      <c r="F51" s="42">
        <v>0</v>
      </c>
      <c r="G51" s="42">
        <f t="shared" si="11"/>
        <v>0</v>
      </c>
    </row>
    <row r="52" spans="1:7" ht="30">
      <c r="A52" s="74" t="s">
        <v>600</v>
      </c>
      <c r="B52" s="42">
        <v>0</v>
      </c>
      <c r="C52" s="42">
        <v>0</v>
      </c>
      <c r="D52" s="42">
        <f t="shared" si="9"/>
        <v>0</v>
      </c>
      <c r="E52" s="42">
        <v>0</v>
      </c>
      <c r="F52" s="42">
        <v>0</v>
      </c>
      <c r="G52" s="42">
        <f t="shared" si="11"/>
        <v>0</v>
      </c>
    </row>
    <row r="53" spans="1:7">
      <c r="A53" s="87" t="s">
        <v>601</v>
      </c>
      <c r="B53" s="42">
        <v>0</v>
      </c>
      <c r="C53" s="42">
        <v>0</v>
      </c>
      <c r="D53" s="42">
        <f t="shared" si="9"/>
        <v>0</v>
      </c>
      <c r="E53" s="42">
        <v>0</v>
      </c>
      <c r="F53" s="42">
        <v>0</v>
      </c>
      <c r="G53" s="42">
        <f t="shared" si="11"/>
        <v>0</v>
      </c>
    </row>
    <row r="54" spans="1:7">
      <c r="A54" s="86" t="s">
        <v>602</v>
      </c>
      <c r="B54" s="42">
        <f>SUM(B55:B58)</f>
        <v>0</v>
      </c>
      <c r="C54" s="42">
        <f t="shared" ref="C54:F54" si="12">SUM(C55:C58)</f>
        <v>0</v>
      </c>
      <c r="D54" s="42">
        <f t="shared" si="12"/>
        <v>0</v>
      </c>
      <c r="E54" s="42">
        <f t="shared" si="12"/>
        <v>0</v>
      </c>
      <c r="F54" s="42">
        <f t="shared" si="12"/>
        <v>0</v>
      </c>
      <c r="G54" s="42">
        <f t="shared" si="11"/>
        <v>0</v>
      </c>
    </row>
    <row r="55" spans="1:7">
      <c r="A55" s="74" t="s">
        <v>603</v>
      </c>
      <c r="B55" s="42">
        <v>0</v>
      </c>
      <c r="C55" s="42">
        <v>0</v>
      </c>
      <c r="D55" s="42">
        <f t="shared" ref="D55:D58" si="13">B55+C55</f>
        <v>0</v>
      </c>
      <c r="E55" s="42">
        <v>0</v>
      </c>
      <c r="F55" s="42">
        <v>0</v>
      </c>
      <c r="G55" s="42">
        <f t="shared" si="11"/>
        <v>0</v>
      </c>
    </row>
    <row r="56" spans="1:7">
      <c r="A56" s="75" t="s">
        <v>604</v>
      </c>
      <c r="B56" s="42">
        <v>0</v>
      </c>
      <c r="C56" s="42">
        <v>0</v>
      </c>
      <c r="D56" s="42">
        <f t="shared" si="13"/>
        <v>0</v>
      </c>
      <c r="E56" s="42">
        <v>0</v>
      </c>
      <c r="F56" s="42">
        <v>0</v>
      </c>
      <c r="G56" s="42">
        <f t="shared" si="11"/>
        <v>0</v>
      </c>
    </row>
    <row r="57" spans="1:7">
      <c r="A57" s="75" t="s">
        <v>605</v>
      </c>
      <c r="B57" s="42">
        <v>0</v>
      </c>
      <c r="C57" s="42">
        <v>0</v>
      </c>
      <c r="D57" s="42">
        <f t="shared" si="13"/>
        <v>0</v>
      </c>
      <c r="E57" s="42">
        <v>0</v>
      </c>
      <c r="F57" s="42">
        <v>0</v>
      </c>
      <c r="G57" s="42">
        <f t="shared" si="11"/>
        <v>0</v>
      </c>
    </row>
    <row r="58" spans="1:7">
      <c r="A58" s="74" t="s">
        <v>606</v>
      </c>
      <c r="B58" s="48">
        <v>0</v>
      </c>
      <c r="C58" s="48">
        <v>0</v>
      </c>
      <c r="D58" s="42">
        <f t="shared" si="13"/>
        <v>0</v>
      </c>
      <c r="E58" s="48">
        <v>0</v>
      </c>
      <c r="F58" s="48">
        <v>0</v>
      </c>
      <c r="G58" s="42">
        <f t="shared" si="11"/>
        <v>0</v>
      </c>
    </row>
    <row r="59" spans="1:7">
      <c r="A59" s="86" t="s">
        <v>607</v>
      </c>
      <c r="B59" s="42">
        <f>B60+B61</f>
        <v>0</v>
      </c>
      <c r="C59" s="42">
        <f t="shared" ref="C59:F59" si="14">C60+C61</f>
        <v>0</v>
      </c>
      <c r="D59" s="42">
        <f t="shared" si="14"/>
        <v>0</v>
      </c>
      <c r="E59" s="42">
        <f t="shared" si="14"/>
        <v>0</v>
      </c>
      <c r="F59" s="42">
        <f t="shared" si="14"/>
        <v>0</v>
      </c>
      <c r="G59" s="42">
        <f t="shared" si="11"/>
        <v>0</v>
      </c>
    </row>
    <row r="60" spans="1:7">
      <c r="A60" s="75" t="s">
        <v>608</v>
      </c>
      <c r="B60" s="48">
        <v>0</v>
      </c>
      <c r="C60" s="48">
        <v>0</v>
      </c>
      <c r="D60" s="42">
        <f t="shared" ref="D60:D63" si="15">B60+C60</f>
        <v>0</v>
      </c>
      <c r="E60" s="48">
        <v>0</v>
      </c>
      <c r="F60" s="48">
        <v>0</v>
      </c>
      <c r="G60" s="42">
        <f t="shared" si="11"/>
        <v>0</v>
      </c>
    </row>
    <row r="61" spans="1:7">
      <c r="A61" s="75" t="s">
        <v>609</v>
      </c>
      <c r="B61" s="48">
        <v>0</v>
      </c>
      <c r="C61" s="48">
        <v>0</v>
      </c>
      <c r="D61" s="42">
        <f t="shared" si="15"/>
        <v>0</v>
      </c>
      <c r="E61" s="48">
        <v>0</v>
      </c>
      <c r="F61" s="48">
        <v>0</v>
      </c>
      <c r="G61" s="42">
        <f t="shared" si="11"/>
        <v>0</v>
      </c>
    </row>
    <row r="62" spans="1:7">
      <c r="A62" s="86" t="s">
        <v>625</v>
      </c>
      <c r="B62" s="48">
        <v>16096597.699999999</v>
      </c>
      <c r="C62" s="48">
        <v>0</v>
      </c>
      <c r="D62" s="42">
        <f t="shared" si="15"/>
        <v>16096597.699999999</v>
      </c>
      <c r="E62" s="48">
        <v>12299450.01</v>
      </c>
      <c r="F62" s="48">
        <v>12299450.01</v>
      </c>
      <c r="G62" s="42">
        <f t="shared" si="11"/>
        <v>-3797147.6899999995</v>
      </c>
    </row>
    <row r="63" spans="1:7">
      <c r="A63" s="86" t="s">
        <v>610</v>
      </c>
      <c r="B63" s="48">
        <v>16096597.699999999</v>
      </c>
      <c r="C63" s="48">
        <v>0</v>
      </c>
      <c r="D63" s="42">
        <f t="shared" si="15"/>
        <v>16096597.699999999</v>
      </c>
      <c r="E63" s="48">
        <v>12299450.01</v>
      </c>
      <c r="F63" s="48">
        <v>12299450.01</v>
      </c>
      <c r="G63" s="42">
        <f t="shared" si="11"/>
        <v>-3797147.6899999995</v>
      </c>
    </row>
    <row r="64" spans="1:7">
      <c r="A64" s="95"/>
      <c r="B64" s="45"/>
      <c r="C64" s="45"/>
      <c r="D64" s="45"/>
      <c r="E64" s="45"/>
      <c r="F64" s="45"/>
      <c r="G64" s="45"/>
    </row>
    <row r="65" spans="1:7">
      <c r="A65" s="85" t="s">
        <v>611</v>
      </c>
      <c r="B65" s="43">
        <f>B45+B54+B59+B62+B63</f>
        <v>32193195.399999999</v>
      </c>
      <c r="C65" s="43">
        <f t="shared" ref="C65:F65" si="16">C45+C54+C59+C62+C63</f>
        <v>0</v>
      </c>
      <c r="D65" s="43">
        <f t="shared" si="16"/>
        <v>32193195.399999999</v>
      </c>
      <c r="E65" s="43">
        <f t="shared" si="16"/>
        <v>24598900.02</v>
      </c>
      <c r="F65" s="43">
        <f t="shared" si="16"/>
        <v>24598900.02</v>
      </c>
      <c r="G65" s="43">
        <f>F65-B65</f>
        <v>-7594295.379999999</v>
      </c>
    </row>
    <row r="66" spans="1:7">
      <c r="A66" s="95"/>
      <c r="B66" s="45"/>
      <c r="C66" s="45"/>
      <c r="D66" s="45"/>
      <c r="E66" s="45"/>
      <c r="F66" s="45"/>
      <c r="G66" s="45"/>
    </row>
    <row r="67" spans="1:7">
      <c r="A67" s="85" t="s">
        <v>612</v>
      </c>
      <c r="B67" s="43">
        <f>B68</f>
        <v>0</v>
      </c>
      <c r="C67" s="43">
        <f t="shared" ref="C67:G67" si="17">C68</f>
        <v>0</v>
      </c>
      <c r="D67" s="43">
        <f t="shared" si="17"/>
        <v>0</v>
      </c>
      <c r="E67" s="43">
        <f t="shared" si="17"/>
        <v>0</v>
      </c>
      <c r="F67" s="43">
        <f t="shared" si="17"/>
        <v>0</v>
      </c>
      <c r="G67" s="43">
        <f t="shared" si="17"/>
        <v>0</v>
      </c>
    </row>
    <row r="68" spans="1:7">
      <c r="A68" s="86" t="s">
        <v>613</v>
      </c>
      <c r="B68" s="48">
        <v>0</v>
      </c>
      <c r="C68" s="48">
        <v>0</v>
      </c>
      <c r="D68" s="42">
        <f>B68+C68</f>
        <v>0</v>
      </c>
      <c r="E68" s="48">
        <v>0</v>
      </c>
      <c r="F68" s="48">
        <v>0</v>
      </c>
      <c r="G68" s="42">
        <f t="shared" ref="G68" si="18">F68-B68</f>
        <v>0</v>
      </c>
    </row>
    <row r="69" spans="1:7">
      <c r="A69" s="95"/>
      <c r="B69" s="45"/>
      <c r="C69" s="45"/>
      <c r="D69" s="45"/>
      <c r="E69" s="45"/>
      <c r="F69" s="45"/>
      <c r="G69" s="45"/>
    </row>
    <row r="70" spans="1:7">
      <c r="A70" s="85" t="s">
        <v>614</v>
      </c>
      <c r="B70" s="43">
        <f>B41+B65+B67</f>
        <v>48717827.399999999</v>
      </c>
      <c r="C70" s="43">
        <f t="shared" ref="C70:G70" si="19">C41+C65+C67</f>
        <v>5399058.5</v>
      </c>
      <c r="D70" s="43">
        <f t="shared" si="19"/>
        <v>54116885.899999999</v>
      </c>
      <c r="E70" s="43">
        <f t="shared" si="19"/>
        <v>40779728.649999999</v>
      </c>
      <c r="F70" s="43">
        <f t="shared" si="19"/>
        <v>40711104.649999999</v>
      </c>
      <c r="G70" s="43">
        <f t="shared" si="19"/>
        <v>-8006722.7499999981</v>
      </c>
    </row>
    <row r="71" spans="1:7">
      <c r="A71" s="95"/>
      <c r="B71" s="45"/>
      <c r="C71" s="45"/>
      <c r="D71" s="45"/>
      <c r="E71" s="45"/>
      <c r="F71" s="45"/>
      <c r="G71" s="45"/>
    </row>
    <row r="72" spans="1:7">
      <c r="A72" s="85" t="s">
        <v>615</v>
      </c>
      <c r="B72" s="45"/>
      <c r="C72" s="45"/>
      <c r="D72" s="45"/>
      <c r="E72" s="45"/>
      <c r="F72" s="45"/>
      <c r="G72" s="45"/>
    </row>
    <row r="73" spans="1:7" ht="30">
      <c r="A73" s="40" t="s">
        <v>616</v>
      </c>
      <c r="B73" s="48">
        <v>0</v>
      </c>
      <c r="C73" s="48">
        <v>0</v>
      </c>
      <c r="D73" s="42">
        <f t="shared" ref="D73:D74" si="20">B73+C73</f>
        <v>0</v>
      </c>
      <c r="E73" s="48">
        <v>0</v>
      </c>
      <c r="F73" s="48">
        <v>0</v>
      </c>
      <c r="G73" s="42">
        <f t="shared" ref="G73:G74" si="21">F73-B73</f>
        <v>0</v>
      </c>
    </row>
    <row r="74" spans="1:7" ht="30">
      <c r="A74" s="40" t="s">
        <v>617</v>
      </c>
      <c r="B74" s="48">
        <v>0</v>
      </c>
      <c r="C74" s="48">
        <v>0</v>
      </c>
      <c r="D74" s="42">
        <f t="shared" si="20"/>
        <v>0</v>
      </c>
      <c r="E74" s="48">
        <v>0</v>
      </c>
      <c r="F74" s="48">
        <v>0</v>
      </c>
      <c r="G74" s="42">
        <f t="shared" si="21"/>
        <v>0</v>
      </c>
    </row>
    <row r="75" spans="1:7">
      <c r="A75" s="39" t="s">
        <v>618</v>
      </c>
      <c r="B75" s="43">
        <f>B73+B74</f>
        <v>0</v>
      </c>
      <c r="C75" s="43">
        <f t="shared" ref="C75:G75" si="22">C73+C74</f>
        <v>0</v>
      </c>
      <c r="D75" s="43">
        <f t="shared" si="22"/>
        <v>0</v>
      </c>
      <c r="E75" s="43">
        <f t="shared" si="22"/>
        <v>0</v>
      </c>
      <c r="F75" s="43">
        <f t="shared" si="22"/>
        <v>0</v>
      </c>
      <c r="G75" s="43">
        <f t="shared" si="22"/>
        <v>0</v>
      </c>
    </row>
    <row r="76" spans="1:7">
      <c r="A76" s="73"/>
      <c r="B76" s="46"/>
      <c r="C76" s="46"/>
      <c r="D76" s="46"/>
      <c r="E76" s="46"/>
      <c r="F76" s="46"/>
      <c r="G76" s="46"/>
    </row>
    <row r="77" spans="1:7">
      <c r="B77" s="47"/>
      <c r="C77" s="47"/>
      <c r="D77" s="47"/>
      <c r="E77" s="47"/>
      <c r="F77" s="47"/>
      <c r="G77" s="47"/>
    </row>
    <row r="78" spans="1:7">
      <c r="A78" s="49" t="s">
        <v>619</v>
      </c>
      <c r="B78" s="50">
        <v>0</v>
      </c>
      <c r="C78" s="50">
        <v>0</v>
      </c>
      <c r="D78" s="50">
        <f>B78+C78</f>
        <v>0</v>
      </c>
      <c r="E78" s="50">
        <v>0</v>
      </c>
      <c r="F78" s="50">
        <v>0</v>
      </c>
      <c r="G78" s="51">
        <f>F78-B78</f>
        <v>0</v>
      </c>
    </row>
    <row r="79" spans="1:7">
      <c r="B79" s="47"/>
      <c r="C79" s="47"/>
      <c r="D79" s="47"/>
      <c r="E79" s="47"/>
      <c r="F79" s="47"/>
      <c r="G79" s="123"/>
    </row>
    <row r="80" spans="1:7">
      <c r="B80" s="22"/>
      <c r="C80" s="22"/>
      <c r="D80" s="22"/>
      <c r="E80" s="22"/>
      <c r="F80" s="22"/>
      <c r="G80" s="22"/>
    </row>
  </sheetData>
  <mergeCells count="5"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opLeftCell="A125" zoomScale="85" zoomScaleNormal="85" workbookViewId="0">
      <selection activeCell="A7" sqref="A7:G160"/>
    </sheetView>
  </sheetViews>
  <sheetFormatPr baseColWidth="10" defaultRowHeight="15"/>
  <cols>
    <col min="1" max="1" width="103.28515625" style="37" customWidth="1"/>
    <col min="2" max="5" width="21" style="37" customWidth="1"/>
    <col min="6" max="6" width="20.85546875" style="37" customWidth="1"/>
    <col min="7" max="7" width="21" style="37" customWidth="1"/>
    <col min="8" max="16384" width="11.42578125" style="37"/>
  </cols>
  <sheetData>
    <row r="1" spans="1:8" ht="48.75" customHeight="1">
      <c r="A1" s="195" t="s">
        <v>0</v>
      </c>
      <c r="B1" s="194"/>
      <c r="C1" s="194"/>
      <c r="D1" s="194"/>
      <c r="E1" s="194"/>
      <c r="F1" s="194"/>
      <c r="G1" s="194"/>
    </row>
    <row r="2" spans="1:8">
      <c r="A2" s="196" t="s">
        <v>1</v>
      </c>
      <c r="B2" s="196"/>
      <c r="C2" s="196"/>
      <c r="D2" s="196"/>
      <c r="E2" s="196"/>
      <c r="F2" s="196"/>
      <c r="G2" s="196"/>
    </row>
    <row r="3" spans="1:8">
      <c r="A3" s="197" t="s">
        <v>2</v>
      </c>
      <c r="B3" s="197"/>
      <c r="C3" s="197"/>
      <c r="D3" s="197"/>
      <c r="E3" s="197"/>
      <c r="F3" s="197"/>
      <c r="G3" s="197"/>
    </row>
    <row r="4" spans="1:8">
      <c r="A4" s="197" t="s">
        <v>3</v>
      </c>
      <c r="B4" s="197"/>
      <c r="C4" s="197"/>
      <c r="D4" s="197"/>
      <c r="E4" s="197"/>
      <c r="F4" s="197"/>
      <c r="G4" s="197"/>
    </row>
    <row r="5" spans="1:8">
      <c r="A5" s="198" t="s">
        <v>630</v>
      </c>
      <c r="B5" s="198"/>
      <c r="C5" s="198"/>
      <c r="D5" s="198"/>
      <c r="E5" s="198"/>
      <c r="F5" s="198"/>
      <c r="G5" s="198"/>
    </row>
    <row r="6" spans="1:8">
      <c r="A6" s="199" t="s">
        <v>4</v>
      </c>
      <c r="B6" s="199"/>
      <c r="C6" s="199"/>
      <c r="D6" s="199"/>
      <c r="E6" s="199"/>
      <c r="F6" s="199"/>
      <c r="G6" s="199"/>
    </row>
    <row r="7" spans="1:8" ht="15" customHeight="1">
      <c r="A7" s="174" t="s">
        <v>5</v>
      </c>
      <c r="B7" s="175" t="s">
        <v>6</v>
      </c>
      <c r="C7" s="176"/>
      <c r="D7" s="176"/>
      <c r="E7" s="176"/>
      <c r="F7" s="177"/>
      <c r="G7" s="178" t="s">
        <v>7</v>
      </c>
    </row>
    <row r="8" spans="1:8" ht="30">
      <c r="A8" s="154"/>
      <c r="B8" s="172" t="s">
        <v>8</v>
      </c>
      <c r="C8" s="172" t="s">
        <v>9</v>
      </c>
      <c r="D8" s="172" t="s">
        <v>10</v>
      </c>
      <c r="E8" s="172" t="s">
        <v>11</v>
      </c>
      <c r="F8" s="172" t="s">
        <v>12</v>
      </c>
      <c r="G8" s="173"/>
    </row>
    <row r="9" spans="1:8">
      <c r="A9" s="55" t="s">
        <v>13</v>
      </c>
      <c r="B9" s="61">
        <v>16524632</v>
      </c>
      <c r="C9" s="61">
        <v>7419341.0700000003</v>
      </c>
      <c r="D9" s="61">
        <v>23943973.07</v>
      </c>
      <c r="E9" s="61">
        <v>23669504.079999998</v>
      </c>
      <c r="F9" s="61">
        <v>23669504.079999998</v>
      </c>
      <c r="G9" s="61">
        <v>274468.99</v>
      </c>
    </row>
    <row r="10" spans="1:8">
      <c r="A10" s="56" t="s">
        <v>14</v>
      </c>
      <c r="B10" s="62">
        <v>13027432.289999999</v>
      </c>
      <c r="C10" s="62">
        <v>358414.38</v>
      </c>
      <c r="D10" s="62">
        <v>13385846.67</v>
      </c>
      <c r="E10" s="62">
        <v>13121906.539999999</v>
      </c>
      <c r="F10" s="62">
        <v>13121906.539999999</v>
      </c>
      <c r="G10" s="62">
        <v>263940.13</v>
      </c>
    </row>
    <row r="11" spans="1:8">
      <c r="A11" s="57" t="s">
        <v>15</v>
      </c>
      <c r="B11" s="64">
        <v>8163772.7199999997</v>
      </c>
      <c r="C11" s="64">
        <v>183140.51</v>
      </c>
      <c r="D11" s="62">
        <v>8346913.2300000004</v>
      </c>
      <c r="E11" s="64">
        <v>8323032.3499999996</v>
      </c>
      <c r="F11" s="64">
        <v>8323032.3499999996</v>
      </c>
      <c r="G11" s="62">
        <v>23880.880000000001</v>
      </c>
      <c r="H11" s="1" t="s">
        <v>16</v>
      </c>
    </row>
    <row r="12" spans="1:8">
      <c r="A12" s="57" t="s">
        <v>17</v>
      </c>
      <c r="B12" s="64">
        <v>437667.2</v>
      </c>
      <c r="C12" s="64">
        <v>143098.98000000001</v>
      </c>
      <c r="D12" s="62">
        <v>580766.18000000005</v>
      </c>
      <c r="E12" s="64">
        <v>493587.78</v>
      </c>
      <c r="F12" s="64">
        <v>493587.78</v>
      </c>
      <c r="G12" s="62">
        <v>87178.4</v>
      </c>
      <c r="H12" s="1" t="s">
        <v>18</v>
      </c>
    </row>
    <row r="13" spans="1:8">
      <c r="A13" s="57" t="s">
        <v>19</v>
      </c>
      <c r="B13" s="64">
        <v>1508629.9</v>
      </c>
      <c r="C13" s="64">
        <v>278316.01</v>
      </c>
      <c r="D13" s="62">
        <v>1786945.91</v>
      </c>
      <c r="E13" s="64">
        <v>1654723.2</v>
      </c>
      <c r="F13" s="64">
        <v>1654723.2</v>
      </c>
      <c r="G13" s="62">
        <v>132222.71</v>
      </c>
      <c r="H13" s="1" t="s">
        <v>20</v>
      </c>
    </row>
    <row r="14" spans="1:8">
      <c r="A14" s="57" t="s">
        <v>21</v>
      </c>
      <c r="B14" s="64">
        <v>421200</v>
      </c>
      <c r="C14" s="64">
        <v>-271048.81</v>
      </c>
      <c r="D14" s="62">
        <v>150151.19</v>
      </c>
      <c r="E14" s="64">
        <v>144346.19</v>
      </c>
      <c r="F14" s="64">
        <v>144346.19</v>
      </c>
      <c r="G14" s="62">
        <v>5805</v>
      </c>
      <c r="H14" s="1" t="s">
        <v>22</v>
      </c>
    </row>
    <row r="15" spans="1:8">
      <c r="A15" s="57" t="s">
        <v>23</v>
      </c>
      <c r="B15" s="64">
        <v>2163889.62</v>
      </c>
      <c r="C15" s="64">
        <v>357180.54</v>
      </c>
      <c r="D15" s="62">
        <v>2521070.16</v>
      </c>
      <c r="E15" s="64">
        <v>2506217.02</v>
      </c>
      <c r="F15" s="64">
        <v>2506217.02</v>
      </c>
      <c r="G15" s="62">
        <v>14853.14</v>
      </c>
      <c r="H15" s="1" t="s">
        <v>24</v>
      </c>
    </row>
    <row r="16" spans="1:8">
      <c r="A16" s="57" t="s">
        <v>25</v>
      </c>
      <c r="B16" s="64">
        <v>332272.84999999998</v>
      </c>
      <c r="C16" s="64">
        <v>-332272.84999999998</v>
      </c>
      <c r="D16" s="62">
        <v>0</v>
      </c>
      <c r="E16" s="64">
        <v>0</v>
      </c>
      <c r="F16" s="64">
        <v>0</v>
      </c>
      <c r="G16" s="62">
        <v>0</v>
      </c>
      <c r="H16" s="1" t="s">
        <v>26</v>
      </c>
    </row>
    <row r="17" spans="1:8">
      <c r="A17" s="57" t="s">
        <v>27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1" t="s">
        <v>28</v>
      </c>
    </row>
    <row r="18" spans="1:8">
      <c r="A18" s="56" t="s">
        <v>29</v>
      </c>
      <c r="B18" s="62">
        <v>1171940.28</v>
      </c>
      <c r="C18" s="62">
        <v>388388.2</v>
      </c>
      <c r="D18" s="62">
        <v>1560328.48</v>
      </c>
      <c r="E18" s="62">
        <v>1558737.87</v>
      </c>
      <c r="F18" s="62">
        <v>1558737.87</v>
      </c>
      <c r="G18" s="62">
        <v>1590.61</v>
      </c>
    </row>
    <row r="19" spans="1:8">
      <c r="A19" s="57" t="s">
        <v>30</v>
      </c>
      <c r="B19" s="64">
        <v>172156.28</v>
      </c>
      <c r="C19" s="64">
        <v>287253.34999999998</v>
      </c>
      <c r="D19" s="62">
        <v>459409.63</v>
      </c>
      <c r="E19" s="64">
        <v>458105.73</v>
      </c>
      <c r="F19" s="64">
        <v>458105.73</v>
      </c>
      <c r="G19" s="62">
        <v>1303.9000000000001</v>
      </c>
      <c r="H19" s="1" t="s">
        <v>31</v>
      </c>
    </row>
    <row r="20" spans="1:8">
      <c r="A20" s="57" t="s">
        <v>32</v>
      </c>
      <c r="B20" s="64">
        <v>330000</v>
      </c>
      <c r="C20" s="64">
        <v>77664.13</v>
      </c>
      <c r="D20" s="62">
        <v>407664.13</v>
      </c>
      <c r="E20" s="64">
        <v>407553.25</v>
      </c>
      <c r="F20" s="64">
        <v>407553.25</v>
      </c>
      <c r="G20" s="62">
        <v>110.88</v>
      </c>
      <c r="H20" s="1" t="s">
        <v>33</v>
      </c>
    </row>
    <row r="21" spans="1:8">
      <c r="A21" s="57" t="s">
        <v>34</v>
      </c>
      <c r="B21" s="64">
        <v>250000</v>
      </c>
      <c r="C21" s="64">
        <v>35360</v>
      </c>
      <c r="D21" s="62">
        <v>285360</v>
      </c>
      <c r="E21" s="64">
        <v>285360</v>
      </c>
      <c r="F21" s="64">
        <v>285360</v>
      </c>
      <c r="G21" s="62">
        <v>0</v>
      </c>
      <c r="H21" s="1" t="s">
        <v>35</v>
      </c>
    </row>
    <row r="22" spans="1:8">
      <c r="A22" s="57" t="s">
        <v>36</v>
      </c>
      <c r="B22" s="64">
        <v>25000</v>
      </c>
      <c r="C22" s="64">
        <v>30552</v>
      </c>
      <c r="D22" s="62">
        <v>55552</v>
      </c>
      <c r="E22" s="64">
        <v>55376.17</v>
      </c>
      <c r="F22" s="64">
        <v>55376.17</v>
      </c>
      <c r="G22" s="62">
        <v>175.83</v>
      </c>
      <c r="H22" s="1" t="s">
        <v>37</v>
      </c>
    </row>
    <row r="23" spans="1:8">
      <c r="A23" s="57" t="s">
        <v>38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1" t="s">
        <v>39</v>
      </c>
    </row>
    <row r="24" spans="1:8">
      <c r="A24" s="57" t="s">
        <v>40</v>
      </c>
      <c r="B24" s="64">
        <v>255000</v>
      </c>
      <c r="C24" s="64">
        <v>-38622.97</v>
      </c>
      <c r="D24" s="62">
        <v>216377.03</v>
      </c>
      <c r="E24" s="64">
        <v>216377.03</v>
      </c>
      <c r="F24" s="64">
        <v>216377.03</v>
      </c>
      <c r="G24" s="62">
        <v>0</v>
      </c>
      <c r="H24" s="1" t="s">
        <v>41</v>
      </c>
    </row>
    <row r="25" spans="1:8">
      <c r="A25" s="57" t="s">
        <v>42</v>
      </c>
      <c r="B25" s="64">
        <v>60000</v>
      </c>
      <c r="C25" s="64">
        <v>16926.43</v>
      </c>
      <c r="D25" s="62">
        <v>76926.429999999993</v>
      </c>
      <c r="E25" s="64">
        <v>76926.429999999993</v>
      </c>
      <c r="F25" s="64">
        <v>76926.429999999993</v>
      </c>
      <c r="G25" s="62">
        <v>0</v>
      </c>
      <c r="H25" s="1" t="s">
        <v>43</v>
      </c>
    </row>
    <row r="26" spans="1:8">
      <c r="A26" s="57" t="s">
        <v>44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1" t="s">
        <v>45</v>
      </c>
    </row>
    <row r="27" spans="1:8">
      <c r="A27" s="57" t="s">
        <v>46</v>
      </c>
      <c r="B27" s="64">
        <v>79784</v>
      </c>
      <c r="C27" s="64">
        <v>-20744.740000000002</v>
      </c>
      <c r="D27" s="62">
        <v>59039.26</v>
      </c>
      <c r="E27" s="64">
        <v>59039.26</v>
      </c>
      <c r="F27" s="64">
        <v>59039.26</v>
      </c>
      <c r="G27" s="62">
        <v>0</v>
      </c>
      <c r="H27" s="1" t="s">
        <v>47</v>
      </c>
    </row>
    <row r="28" spans="1:8">
      <c r="A28" s="56" t="s">
        <v>48</v>
      </c>
      <c r="B28" s="62">
        <v>1007293.97</v>
      </c>
      <c r="C28" s="62">
        <v>1827690.19</v>
      </c>
      <c r="D28" s="62">
        <v>2834984.16</v>
      </c>
      <c r="E28" s="62">
        <v>2831045.91</v>
      </c>
      <c r="F28" s="62">
        <v>2831045.91</v>
      </c>
      <c r="G28" s="62">
        <v>3938.25</v>
      </c>
    </row>
    <row r="29" spans="1:8">
      <c r="A29" s="57" t="s">
        <v>49</v>
      </c>
      <c r="B29" s="64">
        <v>183589</v>
      </c>
      <c r="C29" s="64">
        <v>21863.21</v>
      </c>
      <c r="D29" s="62">
        <v>205452.21</v>
      </c>
      <c r="E29" s="64">
        <v>205154.21</v>
      </c>
      <c r="F29" s="64">
        <v>205154.21</v>
      </c>
      <c r="G29" s="62">
        <v>298</v>
      </c>
      <c r="H29" s="1" t="s">
        <v>50</v>
      </c>
    </row>
    <row r="30" spans="1:8">
      <c r="A30" s="57" t="s">
        <v>51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1" t="s">
        <v>52</v>
      </c>
    </row>
    <row r="31" spans="1:8">
      <c r="A31" s="57" t="s">
        <v>53</v>
      </c>
      <c r="B31" s="64">
        <v>111774.05</v>
      </c>
      <c r="C31" s="64">
        <v>-85453.07</v>
      </c>
      <c r="D31" s="62">
        <v>26320.98</v>
      </c>
      <c r="E31" s="64">
        <v>26320.98</v>
      </c>
      <c r="F31" s="64">
        <v>26320.98</v>
      </c>
      <c r="G31" s="62">
        <v>0</v>
      </c>
      <c r="H31" s="1" t="s">
        <v>54</v>
      </c>
    </row>
    <row r="32" spans="1:8">
      <c r="A32" s="57" t="s">
        <v>55</v>
      </c>
      <c r="B32" s="64">
        <v>12000</v>
      </c>
      <c r="C32" s="64">
        <v>13787.78</v>
      </c>
      <c r="D32" s="62">
        <v>25787.78</v>
      </c>
      <c r="E32" s="64">
        <v>25787.78</v>
      </c>
      <c r="F32" s="64">
        <v>25787.78</v>
      </c>
      <c r="G32" s="62">
        <v>0</v>
      </c>
      <c r="H32" s="1" t="s">
        <v>56</v>
      </c>
    </row>
    <row r="33" spans="1:8">
      <c r="A33" s="57" t="s">
        <v>57</v>
      </c>
      <c r="B33" s="64">
        <v>146450</v>
      </c>
      <c r="C33" s="64">
        <v>303595.28999999998</v>
      </c>
      <c r="D33" s="62">
        <v>450045.29</v>
      </c>
      <c r="E33" s="64">
        <v>448025.71</v>
      </c>
      <c r="F33" s="64">
        <v>448025.71</v>
      </c>
      <c r="G33" s="62">
        <v>2019.58</v>
      </c>
      <c r="H33" s="1" t="s">
        <v>58</v>
      </c>
    </row>
    <row r="34" spans="1:8">
      <c r="A34" s="57" t="s">
        <v>59</v>
      </c>
      <c r="B34" s="64">
        <v>60000</v>
      </c>
      <c r="C34" s="64">
        <v>0</v>
      </c>
      <c r="D34" s="62">
        <v>60000</v>
      </c>
      <c r="E34" s="64">
        <v>60000</v>
      </c>
      <c r="F34" s="64">
        <v>60000</v>
      </c>
      <c r="G34" s="62">
        <v>0</v>
      </c>
      <c r="H34" s="1" t="s">
        <v>60</v>
      </c>
    </row>
    <row r="35" spans="1:8">
      <c r="A35" s="57" t="s">
        <v>61</v>
      </c>
      <c r="B35" s="64">
        <v>31672.959999999999</v>
      </c>
      <c r="C35" s="64">
        <v>-27581.9</v>
      </c>
      <c r="D35" s="62">
        <v>4091.06</v>
      </c>
      <c r="E35" s="64">
        <v>4091</v>
      </c>
      <c r="F35" s="64">
        <v>4091</v>
      </c>
      <c r="G35" s="62">
        <v>0.06</v>
      </c>
      <c r="H35" s="1" t="s">
        <v>62</v>
      </c>
    </row>
    <row r="36" spans="1:8">
      <c r="A36" s="57" t="s">
        <v>63</v>
      </c>
      <c r="B36" s="64">
        <v>180000</v>
      </c>
      <c r="C36" s="64">
        <v>1503707.98</v>
      </c>
      <c r="D36" s="62">
        <v>1683707.98</v>
      </c>
      <c r="E36" s="64">
        <v>1683707.98</v>
      </c>
      <c r="F36" s="64">
        <v>1683707.98</v>
      </c>
      <c r="G36" s="62">
        <v>0</v>
      </c>
      <c r="H36" s="1" t="s">
        <v>64</v>
      </c>
    </row>
    <row r="37" spans="1:8">
      <c r="A37" s="57" t="s">
        <v>65</v>
      </c>
      <c r="B37" s="64">
        <v>281807.96000000002</v>
      </c>
      <c r="C37" s="64">
        <v>97770.9</v>
      </c>
      <c r="D37" s="62">
        <v>379578.86</v>
      </c>
      <c r="E37" s="64">
        <v>377958.25</v>
      </c>
      <c r="F37" s="64">
        <v>377958.25</v>
      </c>
      <c r="G37" s="62">
        <v>1620.61</v>
      </c>
      <c r="H37" s="1" t="s">
        <v>66</v>
      </c>
    </row>
    <row r="38" spans="1:8">
      <c r="A38" s="56" t="s">
        <v>67</v>
      </c>
      <c r="B38" s="62">
        <v>1104285.44</v>
      </c>
      <c r="C38" s="62">
        <v>3882996.66</v>
      </c>
      <c r="D38" s="62">
        <v>4987282.0999999996</v>
      </c>
      <c r="E38" s="62">
        <v>4987282.0999999996</v>
      </c>
      <c r="F38" s="62">
        <v>4987282.0999999996</v>
      </c>
      <c r="G38" s="62">
        <v>0</v>
      </c>
    </row>
    <row r="39" spans="1:8">
      <c r="A39" s="57" t="s">
        <v>68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1" t="s">
        <v>69</v>
      </c>
    </row>
    <row r="40" spans="1:8">
      <c r="A40" s="57" t="s">
        <v>70</v>
      </c>
      <c r="B40" s="62">
        <v>0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1" t="s">
        <v>71</v>
      </c>
    </row>
    <row r="41" spans="1:8">
      <c r="A41" s="57" t="s">
        <v>72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1" t="s">
        <v>73</v>
      </c>
    </row>
    <row r="42" spans="1:8">
      <c r="A42" s="57" t="s">
        <v>74</v>
      </c>
      <c r="B42" s="64">
        <v>80000</v>
      </c>
      <c r="C42" s="64">
        <v>3923256.9</v>
      </c>
      <c r="D42" s="62">
        <v>4003256.9</v>
      </c>
      <c r="E42" s="64">
        <v>4003256.9</v>
      </c>
      <c r="F42" s="64">
        <v>4003256.9</v>
      </c>
      <c r="G42" s="62">
        <v>0</v>
      </c>
      <c r="H42" s="1" t="s">
        <v>75</v>
      </c>
    </row>
    <row r="43" spans="1:8">
      <c r="A43" s="57" t="s">
        <v>76</v>
      </c>
      <c r="B43" s="64">
        <v>1024285.44</v>
      </c>
      <c r="C43" s="64">
        <v>-40260.239999999998</v>
      </c>
      <c r="D43" s="62">
        <v>984025.2</v>
      </c>
      <c r="E43" s="64">
        <v>984025.2</v>
      </c>
      <c r="F43" s="64">
        <v>984025.2</v>
      </c>
      <c r="G43" s="62">
        <v>0</v>
      </c>
      <c r="H43" s="1" t="s">
        <v>77</v>
      </c>
    </row>
    <row r="44" spans="1:8">
      <c r="A44" s="57" t="s">
        <v>78</v>
      </c>
      <c r="B44" s="62">
        <v>0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1" t="s">
        <v>79</v>
      </c>
    </row>
    <row r="45" spans="1:8">
      <c r="A45" s="57" t="s">
        <v>80</v>
      </c>
      <c r="B45" s="62">
        <v>0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124"/>
    </row>
    <row r="46" spans="1:8">
      <c r="A46" s="57" t="s">
        <v>81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124"/>
    </row>
    <row r="47" spans="1:8">
      <c r="A47" s="57" t="s">
        <v>82</v>
      </c>
      <c r="B47" s="62">
        <v>0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1" t="s">
        <v>83</v>
      </c>
    </row>
    <row r="48" spans="1:8">
      <c r="A48" s="56" t="s">
        <v>84</v>
      </c>
      <c r="B48" s="62">
        <v>30000</v>
      </c>
      <c r="C48" s="62">
        <v>1145531.6599999999</v>
      </c>
      <c r="D48" s="62">
        <v>1175531.6599999999</v>
      </c>
      <c r="E48" s="62">
        <v>1170531.6599999999</v>
      </c>
      <c r="F48" s="62">
        <v>1170531.6599999999</v>
      </c>
      <c r="G48" s="62">
        <v>5000</v>
      </c>
    </row>
    <row r="49" spans="1:8">
      <c r="A49" s="57" t="s">
        <v>85</v>
      </c>
      <c r="B49" s="64">
        <v>20000</v>
      </c>
      <c r="C49" s="64">
        <v>114993.98</v>
      </c>
      <c r="D49" s="62">
        <v>134993.98000000001</v>
      </c>
      <c r="E49" s="64">
        <v>134993.98000000001</v>
      </c>
      <c r="F49" s="64">
        <v>134993.98000000001</v>
      </c>
      <c r="G49" s="62">
        <v>0</v>
      </c>
      <c r="H49" s="1" t="s">
        <v>86</v>
      </c>
    </row>
    <row r="50" spans="1:8">
      <c r="A50" s="57" t="s">
        <v>87</v>
      </c>
      <c r="B50" s="64">
        <v>10000</v>
      </c>
      <c r="C50" s="64">
        <v>49335.68</v>
      </c>
      <c r="D50" s="62">
        <v>59335.68</v>
      </c>
      <c r="E50" s="64">
        <v>59335.68</v>
      </c>
      <c r="F50" s="64">
        <v>59335.68</v>
      </c>
      <c r="G50" s="62">
        <v>0</v>
      </c>
      <c r="H50" s="1" t="s">
        <v>88</v>
      </c>
    </row>
    <row r="51" spans="1:8">
      <c r="A51" s="57" t="s">
        <v>89</v>
      </c>
      <c r="B51" s="62">
        <v>0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1" t="s">
        <v>90</v>
      </c>
    </row>
    <row r="52" spans="1:8">
      <c r="A52" s="57" t="s">
        <v>91</v>
      </c>
      <c r="B52" s="64">
        <v>0</v>
      </c>
      <c r="C52" s="64">
        <v>981202</v>
      </c>
      <c r="D52" s="62">
        <v>981202</v>
      </c>
      <c r="E52" s="64">
        <v>976202</v>
      </c>
      <c r="F52" s="64">
        <v>976202</v>
      </c>
      <c r="G52" s="62">
        <v>5000</v>
      </c>
      <c r="H52" s="1" t="s">
        <v>92</v>
      </c>
    </row>
    <row r="53" spans="1:8">
      <c r="A53" s="57" t="s">
        <v>93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1" t="s">
        <v>94</v>
      </c>
    </row>
    <row r="54" spans="1:8">
      <c r="A54" s="57" t="s">
        <v>95</v>
      </c>
      <c r="B54" s="62">
        <v>0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1" t="s">
        <v>96</v>
      </c>
    </row>
    <row r="55" spans="1:8">
      <c r="A55" s="57" t="s">
        <v>97</v>
      </c>
      <c r="B55" s="62">
        <v>0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1" t="s">
        <v>98</v>
      </c>
    </row>
    <row r="56" spans="1:8">
      <c r="A56" s="57" t="s">
        <v>99</v>
      </c>
      <c r="B56" s="62">
        <v>0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1" t="s">
        <v>100</v>
      </c>
    </row>
    <row r="57" spans="1:8">
      <c r="A57" s="57" t="s">
        <v>101</v>
      </c>
      <c r="B57" s="62">
        <v>0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1" t="s">
        <v>102</v>
      </c>
    </row>
    <row r="58" spans="1:8">
      <c r="A58" s="56" t="s">
        <v>103</v>
      </c>
      <c r="B58" s="62">
        <v>0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</row>
    <row r="59" spans="1:8">
      <c r="A59" s="57" t="s">
        <v>104</v>
      </c>
      <c r="B59" s="62">
        <v>0</v>
      </c>
      <c r="C59" s="62">
        <v>0</v>
      </c>
      <c r="D59" s="62">
        <v>0</v>
      </c>
      <c r="E59" s="62">
        <v>0</v>
      </c>
      <c r="F59" s="62">
        <v>0</v>
      </c>
      <c r="G59" s="62">
        <v>0</v>
      </c>
      <c r="H59" s="1" t="s">
        <v>105</v>
      </c>
    </row>
    <row r="60" spans="1:8">
      <c r="A60" s="57" t="s">
        <v>106</v>
      </c>
      <c r="B60" s="62">
        <v>0</v>
      </c>
      <c r="C60" s="62">
        <v>0</v>
      </c>
      <c r="D60" s="62">
        <v>0</v>
      </c>
      <c r="E60" s="62">
        <v>0</v>
      </c>
      <c r="F60" s="62">
        <v>0</v>
      </c>
      <c r="G60" s="62">
        <v>0</v>
      </c>
      <c r="H60" s="1" t="s">
        <v>107</v>
      </c>
    </row>
    <row r="61" spans="1:8">
      <c r="A61" s="57" t="s">
        <v>108</v>
      </c>
      <c r="B61" s="62">
        <v>0</v>
      </c>
      <c r="C61" s="62">
        <v>0</v>
      </c>
      <c r="D61" s="62">
        <v>0</v>
      </c>
      <c r="E61" s="62">
        <v>0</v>
      </c>
      <c r="F61" s="62">
        <v>0</v>
      </c>
      <c r="G61" s="62">
        <v>0</v>
      </c>
      <c r="H61" s="1" t="s">
        <v>109</v>
      </c>
    </row>
    <row r="62" spans="1:8">
      <c r="A62" s="56" t="s">
        <v>110</v>
      </c>
      <c r="B62" s="62">
        <v>183680.02</v>
      </c>
      <c r="C62" s="62">
        <v>-183680.02</v>
      </c>
      <c r="D62" s="62">
        <v>0</v>
      </c>
      <c r="E62" s="62">
        <v>0</v>
      </c>
      <c r="F62" s="62">
        <v>0</v>
      </c>
      <c r="G62" s="62">
        <v>0</v>
      </c>
    </row>
    <row r="63" spans="1:8">
      <c r="A63" s="57" t="s">
        <v>111</v>
      </c>
      <c r="B63" s="62">
        <v>0</v>
      </c>
      <c r="C63" s="62">
        <v>0</v>
      </c>
      <c r="D63" s="62">
        <v>0</v>
      </c>
      <c r="E63" s="62">
        <v>0</v>
      </c>
      <c r="F63" s="62">
        <v>0</v>
      </c>
      <c r="G63" s="62">
        <v>0</v>
      </c>
      <c r="H63" s="1" t="s">
        <v>112</v>
      </c>
    </row>
    <row r="64" spans="1:8">
      <c r="A64" s="57" t="s">
        <v>113</v>
      </c>
      <c r="B64" s="62">
        <v>0</v>
      </c>
      <c r="C64" s="62">
        <v>0</v>
      </c>
      <c r="D64" s="62">
        <v>0</v>
      </c>
      <c r="E64" s="62">
        <v>0</v>
      </c>
      <c r="F64" s="62">
        <v>0</v>
      </c>
      <c r="G64" s="62">
        <v>0</v>
      </c>
      <c r="H64" s="1" t="s">
        <v>114</v>
      </c>
    </row>
    <row r="65" spans="1:8">
      <c r="A65" s="57" t="s">
        <v>115</v>
      </c>
      <c r="B65" s="62">
        <v>0</v>
      </c>
      <c r="C65" s="62">
        <v>0</v>
      </c>
      <c r="D65" s="62">
        <v>0</v>
      </c>
      <c r="E65" s="62">
        <v>0</v>
      </c>
      <c r="F65" s="62">
        <v>0</v>
      </c>
      <c r="G65" s="62">
        <v>0</v>
      </c>
      <c r="H65" s="1" t="s">
        <v>116</v>
      </c>
    </row>
    <row r="66" spans="1:8">
      <c r="A66" s="57" t="s">
        <v>117</v>
      </c>
      <c r="B66" s="62">
        <v>0</v>
      </c>
      <c r="C66" s="62">
        <v>0</v>
      </c>
      <c r="D66" s="62">
        <v>0</v>
      </c>
      <c r="E66" s="62">
        <v>0</v>
      </c>
      <c r="F66" s="62">
        <v>0</v>
      </c>
      <c r="G66" s="62">
        <v>0</v>
      </c>
      <c r="H66" s="1" t="s">
        <v>118</v>
      </c>
    </row>
    <row r="67" spans="1:8">
      <c r="A67" s="57" t="s">
        <v>119</v>
      </c>
      <c r="B67" s="62">
        <v>0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1" t="s">
        <v>120</v>
      </c>
    </row>
    <row r="68" spans="1:8">
      <c r="A68" s="57" t="s">
        <v>121</v>
      </c>
      <c r="B68" s="62">
        <v>0</v>
      </c>
      <c r="C68" s="62">
        <v>0</v>
      </c>
      <c r="D68" s="62">
        <v>0</v>
      </c>
      <c r="E68" s="62">
        <v>0</v>
      </c>
      <c r="F68" s="62">
        <v>0</v>
      </c>
      <c r="G68" s="62">
        <v>0</v>
      </c>
      <c r="H68" s="1"/>
    </row>
    <row r="69" spans="1:8">
      <c r="A69" s="57" t="s">
        <v>122</v>
      </c>
      <c r="B69" s="62">
        <v>0</v>
      </c>
      <c r="C69" s="62">
        <v>0</v>
      </c>
      <c r="D69" s="62">
        <v>0</v>
      </c>
      <c r="E69" s="62">
        <v>0</v>
      </c>
      <c r="F69" s="62">
        <v>0</v>
      </c>
      <c r="G69" s="62">
        <v>0</v>
      </c>
      <c r="H69" s="1" t="s">
        <v>123</v>
      </c>
    </row>
    <row r="70" spans="1:8">
      <c r="A70" s="57" t="s">
        <v>124</v>
      </c>
      <c r="B70" s="64">
        <v>183680.02</v>
      </c>
      <c r="C70" s="64">
        <v>-183680.02</v>
      </c>
      <c r="D70" s="62">
        <v>0</v>
      </c>
      <c r="E70" s="64">
        <v>0</v>
      </c>
      <c r="F70" s="64">
        <v>0</v>
      </c>
      <c r="G70" s="62">
        <v>0</v>
      </c>
      <c r="H70" s="1" t="s">
        <v>125</v>
      </c>
    </row>
    <row r="71" spans="1:8">
      <c r="A71" s="56" t="s">
        <v>126</v>
      </c>
      <c r="B71" s="62">
        <v>0</v>
      </c>
      <c r="C71" s="62">
        <v>0</v>
      </c>
      <c r="D71" s="62">
        <v>0</v>
      </c>
      <c r="E71" s="62">
        <v>0</v>
      </c>
      <c r="F71" s="62">
        <v>0</v>
      </c>
      <c r="G71" s="62">
        <v>0</v>
      </c>
    </row>
    <row r="72" spans="1:8">
      <c r="A72" s="57" t="s">
        <v>127</v>
      </c>
      <c r="B72" s="62">
        <v>0</v>
      </c>
      <c r="C72" s="62">
        <v>0</v>
      </c>
      <c r="D72" s="62">
        <v>0</v>
      </c>
      <c r="E72" s="62">
        <v>0</v>
      </c>
      <c r="F72" s="62">
        <v>0</v>
      </c>
      <c r="G72" s="62">
        <v>0</v>
      </c>
      <c r="H72" s="1" t="s">
        <v>128</v>
      </c>
    </row>
    <row r="73" spans="1:8">
      <c r="A73" s="57" t="s">
        <v>129</v>
      </c>
      <c r="B73" s="62">
        <v>0</v>
      </c>
      <c r="C73" s="62">
        <v>0</v>
      </c>
      <c r="D73" s="62">
        <v>0</v>
      </c>
      <c r="E73" s="62">
        <v>0</v>
      </c>
      <c r="F73" s="62">
        <v>0</v>
      </c>
      <c r="G73" s="62">
        <v>0</v>
      </c>
      <c r="H73" s="1" t="s">
        <v>130</v>
      </c>
    </row>
    <row r="74" spans="1:8">
      <c r="A74" s="57" t="s">
        <v>131</v>
      </c>
      <c r="B74" s="62">
        <v>0</v>
      </c>
      <c r="C74" s="62">
        <v>0</v>
      </c>
      <c r="D74" s="62">
        <v>0</v>
      </c>
      <c r="E74" s="62">
        <v>0</v>
      </c>
      <c r="F74" s="62">
        <v>0</v>
      </c>
      <c r="G74" s="62">
        <v>0</v>
      </c>
      <c r="H74" s="1" t="s">
        <v>132</v>
      </c>
    </row>
    <row r="75" spans="1:8">
      <c r="A75" s="56" t="s">
        <v>133</v>
      </c>
      <c r="B75" s="62">
        <v>0</v>
      </c>
      <c r="C75" s="62">
        <v>0</v>
      </c>
      <c r="D75" s="62">
        <v>0</v>
      </c>
      <c r="E75" s="62">
        <v>0</v>
      </c>
      <c r="F75" s="62">
        <v>0</v>
      </c>
      <c r="G75" s="62">
        <v>0</v>
      </c>
    </row>
    <row r="76" spans="1:8">
      <c r="A76" s="57" t="s">
        <v>134</v>
      </c>
      <c r="B76" s="62">
        <v>0</v>
      </c>
      <c r="C76" s="62">
        <v>0</v>
      </c>
      <c r="D76" s="62">
        <v>0</v>
      </c>
      <c r="E76" s="62">
        <v>0</v>
      </c>
      <c r="F76" s="62">
        <v>0</v>
      </c>
      <c r="G76" s="62">
        <v>0</v>
      </c>
      <c r="H76" s="1" t="s">
        <v>135</v>
      </c>
    </row>
    <row r="77" spans="1:8">
      <c r="A77" s="57" t="s">
        <v>136</v>
      </c>
      <c r="B77" s="62">
        <v>0</v>
      </c>
      <c r="C77" s="62">
        <v>0</v>
      </c>
      <c r="D77" s="62">
        <v>0</v>
      </c>
      <c r="E77" s="62">
        <v>0</v>
      </c>
      <c r="F77" s="62">
        <v>0</v>
      </c>
      <c r="G77" s="62">
        <v>0</v>
      </c>
      <c r="H77" s="1" t="s">
        <v>137</v>
      </c>
    </row>
    <row r="78" spans="1:8">
      <c r="A78" s="57" t="s">
        <v>138</v>
      </c>
      <c r="B78" s="62">
        <v>0</v>
      </c>
      <c r="C78" s="62">
        <v>0</v>
      </c>
      <c r="D78" s="62">
        <v>0</v>
      </c>
      <c r="E78" s="62">
        <v>0</v>
      </c>
      <c r="F78" s="62">
        <v>0</v>
      </c>
      <c r="G78" s="62">
        <v>0</v>
      </c>
      <c r="H78" s="1" t="s">
        <v>139</v>
      </c>
    </row>
    <row r="79" spans="1:8">
      <c r="A79" s="57" t="s">
        <v>140</v>
      </c>
      <c r="B79" s="62">
        <v>0</v>
      </c>
      <c r="C79" s="62">
        <v>0</v>
      </c>
      <c r="D79" s="62">
        <v>0</v>
      </c>
      <c r="E79" s="62">
        <v>0</v>
      </c>
      <c r="F79" s="62">
        <v>0</v>
      </c>
      <c r="G79" s="62">
        <v>0</v>
      </c>
      <c r="H79" s="1" t="s">
        <v>141</v>
      </c>
    </row>
    <row r="80" spans="1:8">
      <c r="A80" s="57" t="s">
        <v>142</v>
      </c>
      <c r="B80" s="62">
        <v>0</v>
      </c>
      <c r="C80" s="62">
        <v>0</v>
      </c>
      <c r="D80" s="62">
        <v>0</v>
      </c>
      <c r="E80" s="62">
        <v>0</v>
      </c>
      <c r="F80" s="62">
        <v>0</v>
      </c>
      <c r="G80" s="62">
        <v>0</v>
      </c>
      <c r="H80" s="1" t="s">
        <v>143</v>
      </c>
    </row>
    <row r="81" spans="1:8">
      <c r="A81" s="57" t="s">
        <v>144</v>
      </c>
      <c r="B81" s="62">
        <v>0</v>
      </c>
      <c r="C81" s="62">
        <v>0</v>
      </c>
      <c r="D81" s="62">
        <v>0</v>
      </c>
      <c r="E81" s="62">
        <v>0</v>
      </c>
      <c r="F81" s="62">
        <v>0</v>
      </c>
      <c r="G81" s="62">
        <v>0</v>
      </c>
      <c r="H81" s="1" t="s">
        <v>145</v>
      </c>
    </row>
    <row r="82" spans="1:8">
      <c r="A82" s="57" t="s">
        <v>146</v>
      </c>
      <c r="B82" s="62">
        <v>0</v>
      </c>
      <c r="C82" s="62">
        <v>0</v>
      </c>
      <c r="D82" s="62">
        <v>0</v>
      </c>
      <c r="E82" s="62">
        <v>0</v>
      </c>
      <c r="F82" s="62">
        <v>0</v>
      </c>
      <c r="G82" s="62">
        <v>0</v>
      </c>
      <c r="H82" s="1" t="s">
        <v>147</v>
      </c>
    </row>
    <row r="83" spans="1:8">
      <c r="A83" s="58"/>
      <c r="B83" s="63"/>
      <c r="C83" s="63"/>
      <c r="D83" s="63"/>
      <c r="E83" s="63"/>
      <c r="F83" s="63"/>
      <c r="G83" s="63"/>
    </row>
    <row r="84" spans="1:8">
      <c r="A84" s="59" t="s">
        <v>148</v>
      </c>
      <c r="B84" s="61">
        <v>16096597.699999999</v>
      </c>
      <c r="C84" s="61">
        <v>243700</v>
      </c>
      <c r="D84" s="61">
        <v>16340297.699999999</v>
      </c>
      <c r="E84" s="61">
        <v>16250542.890000001</v>
      </c>
      <c r="F84" s="61">
        <v>16250542.890000001</v>
      </c>
      <c r="G84" s="61">
        <v>89754.81</v>
      </c>
    </row>
    <row r="85" spans="1:8">
      <c r="A85" s="56" t="s">
        <v>14</v>
      </c>
      <c r="B85" s="62">
        <v>2946626.49</v>
      </c>
      <c r="C85" s="62">
        <v>72216.28</v>
      </c>
      <c r="D85" s="62">
        <v>3018842.77</v>
      </c>
      <c r="E85" s="62">
        <v>2974070.46</v>
      </c>
      <c r="F85" s="62">
        <v>2974070.46</v>
      </c>
      <c r="G85" s="62">
        <v>44772.31</v>
      </c>
    </row>
    <row r="86" spans="1:8">
      <c r="A86" s="57" t="s">
        <v>15</v>
      </c>
      <c r="B86" s="64">
        <v>2261116.88</v>
      </c>
      <c r="C86" s="64">
        <v>129652.07</v>
      </c>
      <c r="D86" s="62">
        <v>2390768.9500000002</v>
      </c>
      <c r="E86" s="64">
        <v>2359572.13</v>
      </c>
      <c r="F86" s="64">
        <v>2359572.13</v>
      </c>
      <c r="G86" s="62">
        <v>31196.82</v>
      </c>
      <c r="H86" s="1" t="s">
        <v>149</v>
      </c>
    </row>
    <row r="87" spans="1:8">
      <c r="A87" s="57" t="s">
        <v>17</v>
      </c>
      <c r="B87" s="62">
        <v>0</v>
      </c>
      <c r="C87" s="62">
        <v>0</v>
      </c>
      <c r="D87" s="62">
        <v>0</v>
      </c>
      <c r="E87" s="62">
        <v>0</v>
      </c>
      <c r="F87" s="62">
        <v>0</v>
      </c>
      <c r="G87" s="62">
        <v>0</v>
      </c>
      <c r="H87" s="1" t="s">
        <v>150</v>
      </c>
    </row>
    <row r="88" spans="1:8">
      <c r="A88" s="57" t="s">
        <v>19</v>
      </c>
      <c r="B88" s="64">
        <v>323770.59999999998</v>
      </c>
      <c r="C88" s="64">
        <v>-29181.11</v>
      </c>
      <c r="D88" s="62">
        <v>294589.49</v>
      </c>
      <c r="E88" s="64">
        <v>286271</v>
      </c>
      <c r="F88" s="64">
        <v>286271</v>
      </c>
      <c r="G88" s="62">
        <v>8318.49</v>
      </c>
      <c r="H88" s="1" t="s">
        <v>151</v>
      </c>
    </row>
    <row r="89" spans="1:8">
      <c r="A89" s="57" t="s">
        <v>21</v>
      </c>
      <c r="B89" s="62">
        <v>0</v>
      </c>
      <c r="C89" s="62">
        <v>0</v>
      </c>
      <c r="D89" s="62">
        <v>0</v>
      </c>
      <c r="E89" s="62">
        <v>0</v>
      </c>
      <c r="F89" s="62">
        <v>0</v>
      </c>
      <c r="G89" s="62">
        <v>0</v>
      </c>
      <c r="H89" s="1" t="s">
        <v>152</v>
      </c>
    </row>
    <row r="90" spans="1:8">
      <c r="A90" s="57" t="s">
        <v>23</v>
      </c>
      <c r="B90" s="64">
        <v>361739.01</v>
      </c>
      <c r="C90" s="64">
        <v>-28254.68</v>
      </c>
      <c r="D90" s="62">
        <v>333484.33</v>
      </c>
      <c r="E90" s="64">
        <v>328227.33</v>
      </c>
      <c r="F90" s="64">
        <v>328227.33</v>
      </c>
      <c r="G90" s="62">
        <v>5257</v>
      </c>
      <c r="H90" s="1" t="s">
        <v>153</v>
      </c>
    </row>
    <row r="91" spans="1:8">
      <c r="A91" s="57" t="s">
        <v>25</v>
      </c>
      <c r="B91" s="62">
        <v>0</v>
      </c>
      <c r="C91" s="62">
        <v>0</v>
      </c>
      <c r="D91" s="62">
        <v>0</v>
      </c>
      <c r="E91" s="62">
        <v>0</v>
      </c>
      <c r="F91" s="62">
        <v>0</v>
      </c>
      <c r="G91" s="62">
        <v>0</v>
      </c>
      <c r="H91" s="1" t="s">
        <v>154</v>
      </c>
    </row>
    <row r="92" spans="1:8">
      <c r="A92" s="57" t="s">
        <v>27</v>
      </c>
      <c r="B92" s="62">
        <v>0</v>
      </c>
      <c r="C92" s="62">
        <v>0</v>
      </c>
      <c r="D92" s="62">
        <v>0</v>
      </c>
      <c r="E92" s="62">
        <v>0</v>
      </c>
      <c r="F92" s="62">
        <v>0</v>
      </c>
      <c r="G92" s="62">
        <v>0</v>
      </c>
      <c r="H92" s="1" t="s">
        <v>155</v>
      </c>
    </row>
    <row r="93" spans="1:8">
      <c r="A93" s="56" t="s">
        <v>29</v>
      </c>
      <c r="B93" s="62">
        <v>6170705.96</v>
      </c>
      <c r="C93" s="62">
        <v>-134907.72</v>
      </c>
      <c r="D93" s="62">
        <v>6035798.2400000002</v>
      </c>
      <c r="E93" s="62">
        <v>6022593.3099999996</v>
      </c>
      <c r="F93" s="62">
        <v>6022593.3099999996</v>
      </c>
      <c r="G93" s="62">
        <v>13204.93</v>
      </c>
    </row>
    <row r="94" spans="1:8">
      <c r="A94" s="57" t="s">
        <v>30</v>
      </c>
      <c r="B94" s="64">
        <v>179421.96</v>
      </c>
      <c r="C94" s="64">
        <v>-46000.24</v>
      </c>
      <c r="D94" s="62">
        <v>133421.72</v>
      </c>
      <c r="E94" s="64">
        <v>124965.52</v>
      </c>
      <c r="F94" s="64">
        <v>124965.52</v>
      </c>
      <c r="G94" s="62">
        <v>8456.2000000000007</v>
      </c>
      <c r="H94" s="1" t="s">
        <v>156</v>
      </c>
    </row>
    <row r="95" spans="1:8">
      <c r="A95" s="57" t="s">
        <v>32</v>
      </c>
      <c r="B95" s="64">
        <v>5325000</v>
      </c>
      <c r="C95" s="64">
        <v>39040.14</v>
      </c>
      <c r="D95" s="62">
        <v>5364040.1399999997</v>
      </c>
      <c r="E95" s="64">
        <v>5364039.24</v>
      </c>
      <c r="F95" s="64">
        <v>5364039.24</v>
      </c>
      <c r="G95" s="62">
        <v>0.9</v>
      </c>
      <c r="H95" s="1" t="s">
        <v>157</v>
      </c>
    </row>
    <row r="96" spans="1:8">
      <c r="A96" s="57" t="s">
        <v>34</v>
      </c>
      <c r="B96" s="64">
        <v>25000</v>
      </c>
      <c r="C96" s="64">
        <v>-8068</v>
      </c>
      <c r="D96" s="62">
        <v>16932</v>
      </c>
      <c r="E96" s="64">
        <v>16252</v>
      </c>
      <c r="F96" s="64">
        <v>16252</v>
      </c>
      <c r="G96" s="62">
        <v>680</v>
      </c>
      <c r="H96" s="1" t="s">
        <v>158</v>
      </c>
    </row>
    <row r="97" spans="1:8">
      <c r="A97" s="57" t="s">
        <v>36</v>
      </c>
      <c r="B97" s="62">
        <v>0</v>
      </c>
      <c r="C97" s="62">
        <v>0</v>
      </c>
      <c r="D97" s="62">
        <v>0</v>
      </c>
      <c r="E97" s="62">
        <v>0</v>
      </c>
      <c r="F97" s="62">
        <v>0</v>
      </c>
      <c r="G97" s="62">
        <v>0</v>
      </c>
      <c r="H97" s="1" t="s">
        <v>159</v>
      </c>
    </row>
    <row r="98" spans="1:8">
      <c r="A98" s="52" t="s">
        <v>38</v>
      </c>
      <c r="B98" s="64">
        <v>70000</v>
      </c>
      <c r="C98" s="64">
        <v>-20647.580000000002</v>
      </c>
      <c r="D98" s="62">
        <v>49352.42</v>
      </c>
      <c r="E98" s="64">
        <v>49352.42</v>
      </c>
      <c r="F98" s="64">
        <v>49352.42</v>
      </c>
      <c r="G98" s="62">
        <v>0</v>
      </c>
      <c r="H98" s="1" t="s">
        <v>160</v>
      </c>
    </row>
    <row r="99" spans="1:8">
      <c r="A99" s="57" t="s">
        <v>40</v>
      </c>
      <c r="B99" s="64">
        <v>552284</v>
      </c>
      <c r="C99" s="64">
        <v>-94648.9</v>
      </c>
      <c r="D99" s="62">
        <v>457635.1</v>
      </c>
      <c r="E99" s="64">
        <v>457635.1</v>
      </c>
      <c r="F99" s="64">
        <v>457635.1</v>
      </c>
      <c r="G99" s="62">
        <v>0</v>
      </c>
      <c r="H99" s="1" t="s">
        <v>161</v>
      </c>
    </row>
    <row r="100" spans="1:8">
      <c r="A100" s="57" t="s">
        <v>42</v>
      </c>
      <c r="B100" s="64">
        <v>10000</v>
      </c>
      <c r="C100" s="64">
        <v>-4583.1400000000003</v>
      </c>
      <c r="D100" s="62">
        <v>5416.86</v>
      </c>
      <c r="E100" s="64">
        <v>3489.03</v>
      </c>
      <c r="F100" s="64">
        <v>3489.03</v>
      </c>
      <c r="G100" s="62">
        <v>1927.83</v>
      </c>
      <c r="H100" s="1" t="s">
        <v>162</v>
      </c>
    </row>
    <row r="101" spans="1:8">
      <c r="A101" s="57" t="s">
        <v>44</v>
      </c>
      <c r="B101" s="62">
        <v>0</v>
      </c>
      <c r="C101" s="62">
        <v>0</v>
      </c>
      <c r="D101" s="62">
        <v>0</v>
      </c>
      <c r="E101" s="62">
        <v>0</v>
      </c>
      <c r="F101" s="62">
        <v>0</v>
      </c>
      <c r="G101" s="62">
        <v>0</v>
      </c>
      <c r="H101" s="1" t="s">
        <v>163</v>
      </c>
    </row>
    <row r="102" spans="1:8">
      <c r="A102" s="57" t="s">
        <v>46</v>
      </c>
      <c r="B102" s="64">
        <v>9000</v>
      </c>
      <c r="C102" s="64">
        <v>0</v>
      </c>
      <c r="D102" s="62">
        <v>9000</v>
      </c>
      <c r="E102" s="64">
        <v>6860</v>
      </c>
      <c r="F102" s="64">
        <v>6860</v>
      </c>
      <c r="G102" s="62">
        <v>2140</v>
      </c>
      <c r="H102" s="1" t="s">
        <v>164</v>
      </c>
    </row>
    <row r="103" spans="1:8">
      <c r="A103" s="56" t="s">
        <v>48</v>
      </c>
      <c r="B103" s="62">
        <v>480915.25</v>
      </c>
      <c r="C103" s="62">
        <v>356801.01</v>
      </c>
      <c r="D103" s="62">
        <v>837716.26</v>
      </c>
      <c r="E103" s="62">
        <v>810768.68</v>
      </c>
      <c r="F103" s="62">
        <v>810768.68</v>
      </c>
      <c r="G103" s="62">
        <v>26947.58</v>
      </c>
    </row>
    <row r="104" spans="1:8">
      <c r="A104" s="57" t="s">
        <v>49</v>
      </c>
      <c r="B104" s="64">
        <v>201100</v>
      </c>
      <c r="C104" s="64">
        <v>-49645.85</v>
      </c>
      <c r="D104" s="62">
        <v>151454.15</v>
      </c>
      <c r="E104" s="64">
        <v>143878.59</v>
      </c>
      <c r="F104" s="64">
        <v>143878.59</v>
      </c>
      <c r="G104" s="62">
        <v>7575.56</v>
      </c>
      <c r="H104" s="1" t="s">
        <v>165</v>
      </c>
    </row>
    <row r="105" spans="1:8">
      <c r="A105" s="57" t="s">
        <v>51</v>
      </c>
      <c r="B105" s="62">
        <v>0</v>
      </c>
      <c r="C105" s="62">
        <v>0</v>
      </c>
      <c r="D105" s="62">
        <v>0</v>
      </c>
      <c r="E105" s="62">
        <v>0</v>
      </c>
      <c r="F105" s="62">
        <v>0</v>
      </c>
      <c r="G105" s="62">
        <v>0</v>
      </c>
      <c r="H105" s="1" t="s">
        <v>166</v>
      </c>
    </row>
    <row r="106" spans="1:8">
      <c r="A106" s="57" t="s">
        <v>53</v>
      </c>
      <c r="B106" s="62">
        <v>0</v>
      </c>
      <c r="C106" s="62">
        <v>0</v>
      </c>
      <c r="D106" s="62">
        <v>0</v>
      </c>
      <c r="E106" s="62">
        <v>0</v>
      </c>
      <c r="F106" s="62">
        <v>0</v>
      </c>
      <c r="G106" s="62">
        <v>0</v>
      </c>
      <c r="H106" s="1" t="s">
        <v>167</v>
      </c>
    </row>
    <row r="107" spans="1:8">
      <c r="A107" s="57" t="s">
        <v>55</v>
      </c>
      <c r="B107" s="62">
        <v>0</v>
      </c>
      <c r="C107" s="62">
        <v>0</v>
      </c>
      <c r="D107" s="62">
        <v>0</v>
      </c>
      <c r="E107" s="62">
        <v>0</v>
      </c>
      <c r="F107" s="62">
        <v>0</v>
      </c>
      <c r="G107" s="62">
        <v>0</v>
      </c>
      <c r="H107" s="1" t="s">
        <v>168</v>
      </c>
    </row>
    <row r="108" spans="1:8">
      <c r="A108" s="57" t="s">
        <v>57</v>
      </c>
      <c r="B108" s="64">
        <v>237240</v>
      </c>
      <c r="C108" s="64">
        <v>398314.17</v>
      </c>
      <c r="D108" s="62">
        <v>635554.17000000004</v>
      </c>
      <c r="E108" s="64">
        <v>616398.94999999995</v>
      </c>
      <c r="F108" s="64">
        <v>616398.94999999995</v>
      </c>
      <c r="G108" s="62">
        <v>19155.22</v>
      </c>
      <c r="H108" s="1" t="s">
        <v>169</v>
      </c>
    </row>
    <row r="109" spans="1:8">
      <c r="A109" s="57" t="s">
        <v>59</v>
      </c>
      <c r="B109" s="62">
        <v>0</v>
      </c>
      <c r="C109" s="62">
        <v>0</v>
      </c>
      <c r="D109" s="62">
        <v>0</v>
      </c>
      <c r="E109" s="62">
        <v>0</v>
      </c>
      <c r="F109" s="62">
        <v>0</v>
      </c>
      <c r="G109" s="62">
        <v>0</v>
      </c>
      <c r="H109" s="1" t="s">
        <v>170</v>
      </c>
    </row>
    <row r="110" spans="1:8">
      <c r="A110" s="57" t="s">
        <v>61</v>
      </c>
      <c r="B110" s="62">
        <v>0</v>
      </c>
      <c r="C110" s="62">
        <v>0</v>
      </c>
      <c r="D110" s="62">
        <v>0</v>
      </c>
      <c r="E110" s="62">
        <v>0</v>
      </c>
      <c r="F110" s="62">
        <v>0</v>
      </c>
      <c r="G110" s="62">
        <v>0</v>
      </c>
      <c r="H110" s="1" t="s">
        <v>171</v>
      </c>
    </row>
    <row r="111" spans="1:8">
      <c r="A111" s="57" t="s">
        <v>63</v>
      </c>
      <c r="B111" s="62">
        <v>0</v>
      </c>
      <c r="C111" s="62">
        <v>0</v>
      </c>
      <c r="D111" s="62">
        <v>0</v>
      </c>
      <c r="E111" s="62">
        <v>0</v>
      </c>
      <c r="F111" s="62">
        <v>0</v>
      </c>
      <c r="G111" s="62">
        <v>0</v>
      </c>
      <c r="H111" s="1" t="s">
        <v>172</v>
      </c>
    </row>
    <row r="112" spans="1:8">
      <c r="A112" s="57" t="s">
        <v>65</v>
      </c>
      <c r="B112" s="64">
        <v>42575.25</v>
      </c>
      <c r="C112" s="64">
        <v>8132.69</v>
      </c>
      <c r="D112" s="62">
        <v>50707.94</v>
      </c>
      <c r="E112" s="64">
        <v>50491.14</v>
      </c>
      <c r="F112" s="64">
        <v>50491.14</v>
      </c>
      <c r="G112" s="62">
        <v>216.8</v>
      </c>
      <c r="H112" s="1" t="s">
        <v>173</v>
      </c>
    </row>
    <row r="113" spans="1:8">
      <c r="A113" s="56" t="s">
        <v>67</v>
      </c>
      <c r="B113" s="62">
        <v>6313350</v>
      </c>
      <c r="C113" s="62">
        <v>95290.43</v>
      </c>
      <c r="D113" s="62">
        <v>6408640.4299999997</v>
      </c>
      <c r="E113" s="62">
        <v>6404050.4299999997</v>
      </c>
      <c r="F113" s="62">
        <v>6404050.4299999997</v>
      </c>
      <c r="G113" s="62">
        <v>4590</v>
      </c>
    </row>
    <row r="114" spans="1:8">
      <c r="A114" s="57" t="s">
        <v>68</v>
      </c>
      <c r="B114" s="62">
        <v>0</v>
      </c>
      <c r="C114" s="62">
        <v>0</v>
      </c>
      <c r="D114" s="62">
        <v>0</v>
      </c>
      <c r="E114" s="62">
        <v>0</v>
      </c>
      <c r="F114" s="62">
        <v>0</v>
      </c>
      <c r="G114" s="62">
        <v>0</v>
      </c>
      <c r="H114" s="1" t="s">
        <v>174</v>
      </c>
    </row>
    <row r="115" spans="1:8">
      <c r="A115" s="57" t="s">
        <v>70</v>
      </c>
      <c r="B115" s="62">
        <v>0</v>
      </c>
      <c r="C115" s="62">
        <v>0</v>
      </c>
      <c r="D115" s="62">
        <v>0</v>
      </c>
      <c r="E115" s="62">
        <v>0</v>
      </c>
      <c r="F115" s="62">
        <v>0</v>
      </c>
      <c r="G115" s="62">
        <v>0</v>
      </c>
      <c r="H115" s="1" t="s">
        <v>175</v>
      </c>
    </row>
    <row r="116" spans="1:8">
      <c r="A116" s="57" t="s">
        <v>72</v>
      </c>
      <c r="B116" s="62">
        <v>0</v>
      </c>
      <c r="C116" s="62">
        <v>0</v>
      </c>
      <c r="D116" s="62">
        <v>0</v>
      </c>
      <c r="E116" s="62">
        <v>0</v>
      </c>
      <c r="F116" s="62">
        <v>0</v>
      </c>
      <c r="G116" s="62">
        <v>0</v>
      </c>
      <c r="H116" s="1" t="s">
        <v>176</v>
      </c>
    </row>
    <row r="117" spans="1:8">
      <c r="A117" s="57" t="s">
        <v>74</v>
      </c>
      <c r="B117" s="64">
        <v>6313350</v>
      </c>
      <c r="C117" s="64">
        <v>95290.43</v>
      </c>
      <c r="D117" s="62">
        <v>6408640.4299999997</v>
      </c>
      <c r="E117" s="64">
        <v>6404050.4299999997</v>
      </c>
      <c r="F117" s="64">
        <v>6404050.4299999997</v>
      </c>
      <c r="G117" s="62">
        <v>4590</v>
      </c>
      <c r="H117" s="1" t="s">
        <v>177</v>
      </c>
    </row>
    <row r="118" spans="1:8">
      <c r="A118" s="57" t="s">
        <v>76</v>
      </c>
      <c r="B118" s="62">
        <v>0</v>
      </c>
      <c r="C118" s="62">
        <v>0</v>
      </c>
      <c r="D118" s="62">
        <v>0</v>
      </c>
      <c r="E118" s="62">
        <v>0</v>
      </c>
      <c r="F118" s="62">
        <v>0</v>
      </c>
      <c r="G118" s="62">
        <v>0</v>
      </c>
      <c r="H118" s="1" t="s">
        <v>178</v>
      </c>
    </row>
    <row r="119" spans="1:8">
      <c r="A119" s="57" t="s">
        <v>78</v>
      </c>
      <c r="B119" s="62">
        <v>0</v>
      </c>
      <c r="C119" s="62">
        <v>0</v>
      </c>
      <c r="D119" s="62">
        <v>0</v>
      </c>
      <c r="E119" s="62">
        <v>0</v>
      </c>
      <c r="F119" s="62">
        <v>0</v>
      </c>
      <c r="G119" s="62">
        <v>0</v>
      </c>
      <c r="H119" s="1" t="s">
        <v>179</v>
      </c>
    </row>
    <row r="120" spans="1:8">
      <c r="A120" s="57" t="s">
        <v>80</v>
      </c>
      <c r="B120" s="62">
        <v>0</v>
      </c>
      <c r="C120" s="62">
        <v>0</v>
      </c>
      <c r="D120" s="62">
        <v>0</v>
      </c>
      <c r="E120" s="62">
        <v>0</v>
      </c>
      <c r="F120" s="62">
        <v>0</v>
      </c>
      <c r="G120" s="62">
        <v>0</v>
      </c>
      <c r="H120" s="124"/>
    </row>
    <row r="121" spans="1:8">
      <c r="A121" s="57" t="s">
        <v>81</v>
      </c>
      <c r="B121" s="62">
        <v>0</v>
      </c>
      <c r="C121" s="62">
        <v>0</v>
      </c>
      <c r="D121" s="62">
        <v>0</v>
      </c>
      <c r="E121" s="62">
        <v>0</v>
      </c>
      <c r="F121" s="62">
        <v>0</v>
      </c>
      <c r="G121" s="62">
        <v>0</v>
      </c>
      <c r="H121" s="124"/>
    </row>
    <row r="122" spans="1:8">
      <c r="A122" s="57" t="s">
        <v>82</v>
      </c>
      <c r="B122" s="62">
        <v>0</v>
      </c>
      <c r="C122" s="62">
        <v>0</v>
      </c>
      <c r="D122" s="62">
        <v>0</v>
      </c>
      <c r="E122" s="62">
        <v>0</v>
      </c>
      <c r="F122" s="62">
        <v>0</v>
      </c>
      <c r="G122" s="62">
        <v>0</v>
      </c>
      <c r="H122" s="1" t="s">
        <v>180</v>
      </c>
    </row>
    <row r="123" spans="1:8">
      <c r="A123" s="56" t="s">
        <v>84</v>
      </c>
      <c r="B123" s="62">
        <v>185000</v>
      </c>
      <c r="C123" s="62">
        <v>-145700</v>
      </c>
      <c r="D123" s="62">
        <v>39300</v>
      </c>
      <c r="E123" s="62">
        <v>39060.01</v>
      </c>
      <c r="F123" s="62">
        <v>39060.01</v>
      </c>
      <c r="G123" s="62">
        <v>239.99</v>
      </c>
    </row>
    <row r="124" spans="1:8">
      <c r="A124" s="57" t="s">
        <v>85</v>
      </c>
      <c r="B124" s="64">
        <v>120000</v>
      </c>
      <c r="C124" s="64">
        <v>-97200</v>
      </c>
      <c r="D124" s="62">
        <v>22800</v>
      </c>
      <c r="E124" s="64">
        <v>22800</v>
      </c>
      <c r="F124" s="64">
        <v>22800</v>
      </c>
      <c r="G124" s="62">
        <v>0</v>
      </c>
      <c r="H124" s="1" t="s">
        <v>181</v>
      </c>
    </row>
    <row r="125" spans="1:8">
      <c r="A125" s="57" t="s">
        <v>87</v>
      </c>
      <c r="B125" s="62">
        <v>0</v>
      </c>
      <c r="C125" s="62">
        <v>0</v>
      </c>
      <c r="D125" s="62">
        <v>0</v>
      </c>
      <c r="E125" s="62">
        <v>0</v>
      </c>
      <c r="F125" s="62">
        <v>0</v>
      </c>
      <c r="G125" s="62">
        <v>0</v>
      </c>
      <c r="H125" s="1" t="s">
        <v>182</v>
      </c>
    </row>
    <row r="126" spans="1:8">
      <c r="A126" s="57" t="s">
        <v>89</v>
      </c>
      <c r="B126" s="64">
        <v>55000</v>
      </c>
      <c r="C126" s="64">
        <v>-48500</v>
      </c>
      <c r="D126" s="62">
        <v>6500</v>
      </c>
      <c r="E126" s="64">
        <v>6500</v>
      </c>
      <c r="F126" s="64">
        <v>6500</v>
      </c>
      <c r="G126" s="62">
        <v>0</v>
      </c>
      <c r="H126" s="1" t="s">
        <v>183</v>
      </c>
    </row>
    <row r="127" spans="1:8">
      <c r="A127" s="57" t="s">
        <v>91</v>
      </c>
      <c r="B127" s="62">
        <v>0</v>
      </c>
      <c r="C127" s="62">
        <v>0</v>
      </c>
      <c r="D127" s="62">
        <v>0</v>
      </c>
      <c r="E127" s="62">
        <v>0</v>
      </c>
      <c r="F127" s="62">
        <v>0</v>
      </c>
      <c r="G127" s="62">
        <v>0</v>
      </c>
      <c r="H127" s="1" t="s">
        <v>184</v>
      </c>
    </row>
    <row r="128" spans="1:8">
      <c r="A128" s="57" t="s">
        <v>93</v>
      </c>
      <c r="B128" s="62">
        <v>0</v>
      </c>
      <c r="C128" s="62">
        <v>0</v>
      </c>
      <c r="D128" s="62">
        <v>0</v>
      </c>
      <c r="E128" s="62">
        <v>0</v>
      </c>
      <c r="F128" s="62">
        <v>0</v>
      </c>
      <c r="G128" s="62">
        <v>0</v>
      </c>
      <c r="H128" s="1" t="s">
        <v>185</v>
      </c>
    </row>
    <row r="129" spans="1:8">
      <c r="A129" s="57" t="s">
        <v>95</v>
      </c>
      <c r="B129" s="64">
        <v>10000</v>
      </c>
      <c r="C129" s="64">
        <v>0</v>
      </c>
      <c r="D129" s="62">
        <v>10000</v>
      </c>
      <c r="E129" s="64">
        <v>9760.01</v>
      </c>
      <c r="F129" s="64">
        <v>9760.01</v>
      </c>
      <c r="G129" s="62">
        <v>239.99</v>
      </c>
      <c r="H129" s="1" t="s">
        <v>186</v>
      </c>
    </row>
    <row r="130" spans="1:8">
      <c r="A130" s="57" t="s">
        <v>97</v>
      </c>
      <c r="B130" s="62">
        <v>0</v>
      </c>
      <c r="C130" s="62">
        <v>0</v>
      </c>
      <c r="D130" s="62">
        <v>0</v>
      </c>
      <c r="E130" s="62">
        <v>0</v>
      </c>
      <c r="F130" s="62">
        <v>0</v>
      </c>
      <c r="G130" s="62">
        <v>0</v>
      </c>
      <c r="H130" s="1" t="s">
        <v>187</v>
      </c>
    </row>
    <row r="131" spans="1:8">
      <c r="A131" s="57" t="s">
        <v>99</v>
      </c>
      <c r="B131" s="62">
        <v>0</v>
      </c>
      <c r="C131" s="62">
        <v>0</v>
      </c>
      <c r="D131" s="62">
        <v>0</v>
      </c>
      <c r="E131" s="62">
        <v>0</v>
      </c>
      <c r="F131" s="62">
        <v>0</v>
      </c>
      <c r="G131" s="62">
        <v>0</v>
      </c>
      <c r="H131" s="1" t="s">
        <v>188</v>
      </c>
    </row>
    <row r="132" spans="1:8">
      <c r="A132" s="57" t="s">
        <v>101</v>
      </c>
      <c r="B132" s="62">
        <v>0</v>
      </c>
      <c r="C132" s="62">
        <v>0</v>
      </c>
      <c r="D132" s="62">
        <v>0</v>
      </c>
      <c r="E132" s="62">
        <v>0</v>
      </c>
      <c r="F132" s="62">
        <v>0</v>
      </c>
      <c r="G132" s="62">
        <v>0</v>
      </c>
      <c r="H132" s="1" t="s">
        <v>189</v>
      </c>
    </row>
    <row r="133" spans="1:8">
      <c r="A133" s="56" t="s">
        <v>103</v>
      </c>
      <c r="B133" s="62">
        <v>0</v>
      </c>
      <c r="C133" s="62">
        <v>0</v>
      </c>
      <c r="D133" s="62">
        <v>0</v>
      </c>
      <c r="E133" s="62">
        <v>0</v>
      </c>
      <c r="F133" s="62">
        <v>0</v>
      </c>
      <c r="G133" s="62">
        <v>0</v>
      </c>
    </row>
    <row r="134" spans="1:8">
      <c r="A134" s="57" t="s">
        <v>104</v>
      </c>
      <c r="B134" s="62">
        <v>0</v>
      </c>
      <c r="C134" s="62">
        <v>0</v>
      </c>
      <c r="D134" s="62">
        <v>0</v>
      </c>
      <c r="E134" s="62">
        <v>0</v>
      </c>
      <c r="F134" s="62">
        <v>0</v>
      </c>
      <c r="G134" s="62">
        <v>0</v>
      </c>
      <c r="H134" s="1" t="s">
        <v>190</v>
      </c>
    </row>
    <row r="135" spans="1:8">
      <c r="A135" s="57" t="s">
        <v>106</v>
      </c>
      <c r="B135" s="62">
        <v>0</v>
      </c>
      <c r="C135" s="62">
        <v>0</v>
      </c>
      <c r="D135" s="62">
        <v>0</v>
      </c>
      <c r="E135" s="62">
        <v>0</v>
      </c>
      <c r="F135" s="62">
        <v>0</v>
      </c>
      <c r="G135" s="62">
        <v>0</v>
      </c>
      <c r="H135" s="1" t="s">
        <v>191</v>
      </c>
    </row>
    <row r="136" spans="1:8">
      <c r="A136" s="57" t="s">
        <v>108</v>
      </c>
      <c r="B136" s="62">
        <v>0</v>
      </c>
      <c r="C136" s="62">
        <v>0</v>
      </c>
      <c r="D136" s="62">
        <v>0</v>
      </c>
      <c r="E136" s="62">
        <v>0</v>
      </c>
      <c r="F136" s="62">
        <v>0</v>
      </c>
      <c r="G136" s="62">
        <v>0</v>
      </c>
      <c r="H136" s="1" t="s">
        <v>192</v>
      </c>
    </row>
    <row r="137" spans="1:8">
      <c r="A137" s="56" t="s">
        <v>110</v>
      </c>
      <c r="B137" s="62">
        <v>0</v>
      </c>
      <c r="C137" s="62">
        <v>0</v>
      </c>
      <c r="D137" s="62">
        <v>0</v>
      </c>
      <c r="E137" s="62">
        <v>0</v>
      </c>
      <c r="F137" s="62">
        <v>0</v>
      </c>
      <c r="G137" s="62">
        <v>0</v>
      </c>
    </row>
    <row r="138" spans="1:8">
      <c r="A138" s="57" t="s">
        <v>111</v>
      </c>
      <c r="B138" s="62">
        <v>0</v>
      </c>
      <c r="C138" s="62">
        <v>0</v>
      </c>
      <c r="D138" s="62">
        <v>0</v>
      </c>
      <c r="E138" s="62">
        <v>0</v>
      </c>
      <c r="F138" s="62">
        <v>0</v>
      </c>
      <c r="G138" s="62">
        <v>0</v>
      </c>
      <c r="H138" s="1" t="s">
        <v>193</v>
      </c>
    </row>
    <row r="139" spans="1:8">
      <c r="A139" s="57" t="s">
        <v>113</v>
      </c>
      <c r="B139" s="62">
        <v>0</v>
      </c>
      <c r="C139" s="62">
        <v>0</v>
      </c>
      <c r="D139" s="62">
        <v>0</v>
      </c>
      <c r="E139" s="62">
        <v>0</v>
      </c>
      <c r="F139" s="62">
        <v>0</v>
      </c>
      <c r="G139" s="62">
        <v>0</v>
      </c>
      <c r="H139" s="1" t="s">
        <v>194</v>
      </c>
    </row>
    <row r="140" spans="1:8">
      <c r="A140" s="57" t="s">
        <v>115</v>
      </c>
      <c r="B140" s="62">
        <v>0</v>
      </c>
      <c r="C140" s="62">
        <v>0</v>
      </c>
      <c r="D140" s="62">
        <v>0</v>
      </c>
      <c r="E140" s="62">
        <v>0</v>
      </c>
      <c r="F140" s="62">
        <v>0</v>
      </c>
      <c r="G140" s="62">
        <v>0</v>
      </c>
      <c r="H140" s="1" t="s">
        <v>195</v>
      </c>
    </row>
    <row r="141" spans="1:8">
      <c r="A141" s="57" t="s">
        <v>117</v>
      </c>
      <c r="B141" s="62">
        <v>0</v>
      </c>
      <c r="C141" s="62">
        <v>0</v>
      </c>
      <c r="D141" s="62">
        <v>0</v>
      </c>
      <c r="E141" s="62">
        <v>0</v>
      </c>
      <c r="F141" s="62">
        <v>0</v>
      </c>
      <c r="G141" s="62">
        <v>0</v>
      </c>
      <c r="H141" s="1" t="s">
        <v>196</v>
      </c>
    </row>
    <row r="142" spans="1:8">
      <c r="A142" s="57" t="s">
        <v>119</v>
      </c>
      <c r="B142" s="62">
        <v>0</v>
      </c>
      <c r="C142" s="62">
        <v>0</v>
      </c>
      <c r="D142" s="62">
        <v>0</v>
      </c>
      <c r="E142" s="62">
        <v>0</v>
      </c>
      <c r="F142" s="62">
        <v>0</v>
      </c>
      <c r="G142" s="62">
        <v>0</v>
      </c>
      <c r="H142" s="1" t="s">
        <v>197</v>
      </c>
    </row>
    <row r="143" spans="1:8">
      <c r="A143" s="57" t="s">
        <v>121</v>
      </c>
      <c r="B143" s="62">
        <v>0</v>
      </c>
      <c r="C143" s="62">
        <v>0</v>
      </c>
      <c r="D143" s="62">
        <v>0</v>
      </c>
      <c r="E143" s="62">
        <v>0</v>
      </c>
      <c r="F143" s="62">
        <v>0</v>
      </c>
      <c r="G143" s="62">
        <v>0</v>
      </c>
      <c r="H143" s="1"/>
    </row>
    <row r="144" spans="1:8">
      <c r="A144" s="57" t="s">
        <v>122</v>
      </c>
      <c r="B144" s="62">
        <v>0</v>
      </c>
      <c r="C144" s="62">
        <v>0</v>
      </c>
      <c r="D144" s="62">
        <v>0</v>
      </c>
      <c r="E144" s="62">
        <v>0</v>
      </c>
      <c r="F144" s="62">
        <v>0</v>
      </c>
      <c r="G144" s="62">
        <v>0</v>
      </c>
      <c r="H144" s="1" t="s">
        <v>198</v>
      </c>
    </row>
    <row r="145" spans="1:8">
      <c r="A145" s="57" t="s">
        <v>124</v>
      </c>
      <c r="B145" s="62">
        <v>0</v>
      </c>
      <c r="C145" s="62">
        <v>0</v>
      </c>
      <c r="D145" s="62">
        <v>0</v>
      </c>
      <c r="E145" s="62">
        <v>0</v>
      </c>
      <c r="F145" s="62">
        <v>0</v>
      </c>
      <c r="G145" s="62">
        <v>0</v>
      </c>
      <c r="H145" s="1" t="s">
        <v>199</v>
      </c>
    </row>
    <row r="146" spans="1:8">
      <c r="A146" s="56" t="s">
        <v>126</v>
      </c>
      <c r="B146" s="62">
        <v>0</v>
      </c>
      <c r="C146" s="62">
        <v>0</v>
      </c>
      <c r="D146" s="62">
        <v>0</v>
      </c>
      <c r="E146" s="62">
        <v>0</v>
      </c>
      <c r="F146" s="62">
        <v>0</v>
      </c>
      <c r="G146" s="62">
        <v>0</v>
      </c>
    </row>
    <row r="147" spans="1:8">
      <c r="A147" s="57" t="s">
        <v>127</v>
      </c>
      <c r="B147" s="62">
        <v>0</v>
      </c>
      <c r="C147" s="62">
        <v>0</v>
      </c>
      <c r="D147" s="62">
        <v>0</v>
      </c>
      <c r="E147" s="62">
        <v>0</v>
      </c>
      <c r="F147" s="62">
        <v>0</v>
      </c>
      <c r="G147" s="62">
        <v>0</v>
      </c>
      <c r="H147" s="1" t="s">
        <v>200</v>
      </c>
    </row>
    <row r="148" spans="1:8">
      <c r="A148" s="57" t="s">
        <v>129</v>
      </c>
      <c r="B148" s="62">
        <v>0</v>
      </c>
      <c r="C148" s="62">
        <v>0</v>
      </c>
      <c r="D148" s="62">
        <v>0</v>
      </c>
      <c r="E148" s="62">
        <v>0</v>
      </c>
      <c r="F148" s="62">
        <v>0</v>
      </c>
      <c r="G148" s="62">
        <v>0</v>
      </c>
      <c r="H148" s="1" t="s">
        <v>201</v>
      </c>
    </row>
    <row r="149" spans="1:8">
      <c r="A149" s="57" t="s">
        <v>131</v>
      </c>
      <c r="B149" s="62">
        <v>0</v>
      </c>
      <c r="C149" s="62">
        <v>0</v>
      </c>
      <c r="D149" s="62">
        <v>0</v>
      </c>
      <c r="E149" s="62">
        <v>0</v>
      </c>
      <c r="F149" s="62">
        <v>0</v>
      </c>
      <c r="G149" s="62">
        <v>0</v>
      </c>
      <c r="H149" s="1" t="s">
        <v>202</v>
      </c>
    </row>
    <row r="150" spans="1:8">
      <c r="A150" s="56" t="s">
        <v>133</v>
      </c>
      <c r="B150" s="62">
        <v>0</v>
      </c>
      <c r="C150" s="62">
        <v>0</v>
      </c>
      <c r="D150" s="62">
        <v>0</v>
      </c>
      <c r="E150" s="62">
        <v>0</v>
      </c>
      <c r="F150" s="62">
        <v>0</v>
      </c>
      <c r="G150" s="62">
        <v>0</v>
      </c>
    </row>
    <row r="151" spans="1:8">
      <c r="A151" s="57" t="s">
        <v>134</v>
      </c>
      <c r="B151" s="62">
        <v>0</v>
      </c>
      <c r="C151" s="62">
        <v>0</v>
      </c>
      <c r="D151" s="62">
        <v>0</v>
      </c>
      <c r="E151" s="62">
        <v>0</v>
      </c>
      <c r="F151" s="62">
        <v>0</v>
      </c>
      <c r="G151" s="62">
        <v>0</v>
      </c>
      <c r="H151" s="1" t="s">
        <v>203</v>
      </c>
    </row>
    <row r="152" spans="1:8">
      <c r="A152" s="57" t="s">
        <v>136</v>
      </c>
      <c r="B152" s="62">
        <v>0</v>
      </c>
      <c r="C152" s="62">
        <v>0</v>
      </c>
      <c r="D152" s="62">
        <v>0</v>
      </c>
      <c r="E152" s="62">
        <v>0</v>
      </c>
      <c r="F152" s="62">
        <v>0</v>
      </c>
      <c r="G152" s="62">
        <v>0</v>
      </c>
      <c r="H152" s="1" t="s">
        <v>204</v>
      </c>
    </row>
    <row r="153" spans="1:8">
      <c r="A153" s="57" t="s">
        <v>138</v>
      </c>
      <c r="B153" s="62">
        <v>0</v>
      </c>
      <c r="C153" s="62">
        <v>0</v>
      </c>
      <c r="D153" s="62">
        <v>0</v>
      </c>
      <c r="E153" s="62">
        <v>0</v>
      </c>
      <c r="F153" s="62">
        <v>0</v>
      </c>
      <c r="G153" s="62">
        <v>0</v>
      </c>
      <c r="H153" s="1" t="s">
        <v>205</v>
      </c>
    </row>
    <row r="154" spans="1:8">
      <c r="A154" s="52" t="s">
        <v>140</v>
      </c>
      <c r="B154" s="62">
        <v>0</v>
      </c>
      <c r="C154" s="62">
        <v>0</v>
      </c>
      <c r="D154" s="62">
        <v>0</v>
      </c>
      <c r="E154" s="62">
        <v>0</v>
      </c>
      <c r="F154" s="62">
        <v>0</v>
      </c>
      <c r="G154" s="62">
        <v>0</v>
      </c>
      <c r="H154" s="1" t="s">
        <v>206</v>
      </c>
    </row>
    <row r="155" spans="1:8">
      <c r="A155" s="57" t="s">
        <v>142</v>
      </c>
      <c r="B155" s="62">
        <v>0</v>
      </c>
      <c r="C155" s="62">
        <v>0</v>
      </c>
      <c r="D155" s="62">
        <v>0</v>
      </c>
      <c r="E155" s="62">
        <v>0</v>
      </c>
      <c r="F155" s="62">
        <v>0</v>
      </c>
      <c r="G155" s="62">
        <v>0</v>
      </c>
      <c r="H155" s="1" t="s">
        <v>207</v>
      </c>
    </row>
    <row r="156" spans="1:8">
      <c r="A156" s="57" t="s">
        <v>144</v>
      </c>
      <c r="B156" s="62">
        <v>0</v>
      </c>
      <c r="C156" s="62">
        <v>0</v>
      </c>
      <c r="D156" s="62">
        <v>0</v>
      </c>
      <c r="E156" s="62">
        <v>0</v>
      </c>
      <c r="F156" s="62">
        <v>0</v>
      </c>
      <c r="G156" s="62">
        <v>0</v>
      </c>
      <c r="H156" s="1" t="s">
        <v>208</v>
      </c>
    </row>
    <row r="157" spans="1:8">
      <c r="A157" s="57" t="s">
        <v>146</v>
      </c>
      <c r="B157" s="62">
        <v>0</v>
      </c>
      <c r="C157" s="62">
        <v>0</v>
      </c>
      <c r="D157" s="62">
        <v>0</v>
      </c>
      <c r="E157" s="62">
        <v>0</v>
      </c>
      <c r="F157" s="62">
        <v>0</v>
      </c>
      <c r="G157" s="62">
        <v>0</v>
      </c>
      <c r="H157" s="1" t="s">
        <v>209</v>
      </c>
    </row>
    <row r="158" spans="1:8">
      <c r="A158" s="53"/>
      <c r="B158" s="63"/>
      <c r="C158" s="63"/>
      <c r="D158" s="63"/>
      <c r="E158" s="63"/>
      <c r="F158" s="63"/>
      <c r="G158" s="63"/>
    </row>
    <row r="159" spans="1:8">
      <c r="A159" s="54" t="s">
        <v>210</v>
      </c>
      <c r="B159" s="61">
        <v>32621229.699999999</v>
      </c>
      <c r="C159" s="61">
        <v>7663041.0700000003</v>
      </c>
      <c r="D159" s="61">
        <v>40284270.770000003</v>
      </c>
      <c r="E159" s="61">
        <v>39920046.969999999</v>
      </c>
      <c r="F159" s="61">
        <v>39920046.969999999</v>
      </c>
      <c r="G159" s="61">
        <v>364223.8</v>
      </c>
    </row>
    <row r="160" spans="1:8">
      <c r="A160" s="83"/>
      <c r="B160" s="60"/>
      <c r="C160" s="60"/>
      <c r="D160" s="60"/>
      <c r="E160" s="60"/>
      <c r="F160" s="60"/>
      <c r="G160" s="60"/>
    </row>
    <row r="161" spans="1:1">
      <c r="A161" s="2"/>
    </row>
  </sheetData>
  <mergeCells count="6">
    <mergeCell ref="A6:G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opLeftCell="A7" zoomScaleNormal="100" workbookViewId="0">
      <selection activeCell="A9" sqref="A9:G35"/>
    </sheetView>
  </sheetViews>
  <sheetFormatPr baseColWidth="10" defaultRowHeight="15"/>
  <cols>
    <col min="1" max="1" width="58.140625" style="37" customWidth="1"/>
    <col min="2" max="7" width="21.7109375" style="37" customWidth="1"/>
    <col min="8" max="16384" width="11.42578125" style="37"/>
  </cols>
  <sheetData>
    <row r="1" spans="1:7" ht="53.25" customHeight="1">
      <c r="A1" s="195" t="s">
        <v>211</v>
      </c>
      <c r="B1" s="195"/>
      <c r="C1" s="195"/>
      <c r="D1" s="195"/>
      <c r="E1" s="195"/>
      <c r="F1" s="195"/>
      <c r="G1" s="195"/>
    </row>
    <row r="2" spans="1:7">
      <c r="A2" s="180" t="s">
        <v>1</v>
      </c>
      <c r="B2" s="181"/>
      <c r="C2" s="181"/>
      <c r="D2" s="181"/>
      <c r="E2" s="181"/>
      <c r="F2" s="181"/>
      <c r="G2" s="182"/>
    </row>
    <row r="3" spans="1:7">
      <c r="A3" s="183" t="s">
        <v>2</v>
      </c>
      <c r="B3" s="184"/>
      <c r="C3" s="184"/>
      <c r="D3" s="184"/>
      <c r="E3" s="184"/>
      <c r="F3" s="184"/>
      <c r="G3" s="185"/>
    </row>
    <row r="4" spans="1:7">
      <c r="A4" s="183" t="s">
        <v>212</v>
      </c>
      <c r="B4" s="184"/>
      <c r="C4" s="184"/>
      <c r="D4" s="184"/>
      <c r="E4" s="184"/>
      <c r="F4" s="184"/>
      <c r="G4" s="185"/>
    </row>
    <row r="5" spans="1:7">
      <c r="A5" s="186" t="s">
        <v>629</v>
      </c>
      <c r="B5" s="187"/>
      <c r="C5" s="187"/>
      <c r="D5" s="187"/>
      <c r="E5" s="187"/>
      <c r="F5" s="187"/>
      <c r="G5" s="188"/>
    </row>
    <row r="6" spans="1:7">
      <c r="A6" s="189" t="s">
        <v>4</v>
      </c>
      <c r="B6" s="190"/>
      <c r="C6" s="190"/>
      <c r="D6" s="190"/>
      <c r="E6" s="190"/>
      <c r="F6" s="190"/>
      <c r="G6" s="191"/>
    </row>
    <row r="7" spans="1:7">
      <c r="A7" s="200" t="s">
        <v>5</v>
      </c>
      <c r="B7" s="201" t="s">
        <v>6</v>
      </c>
      <c r="C7" s="202"/>
      <c r="D7" s="202"/>
      <c r="E7" s="202"/>
      <c r="F7" s="203"/>
      <c r="G7" s="204" t="s">
        <v>237</v>
      </c>
    </row>
    <row r="8" spans="1:7" ht="30">
      <c r="A8" s="191"/>
      <c r="B8" s="152" t="s">
        <v>8</v>
      </c>
      <c r="C8" s="153" t="s">
        <v>238</v>
      </c>
      <c r="D8" s="152" t="s">
        <v>10</v>
      </c>
      <c r="E8" s="152" t="s">
        <v>11</v>
      </c>
      <c r="F8" s="4" t="s">
        <v>215</v>
      </c>
      <c r="G8" s="205"/>
    </row>
    <row r="9" spans="1:7">
      <c r="A9" s="84" t="s">
        <v>216</v>
      </c>
      <c r="B9" s="66">
        <v>16524632</v>
      </c>
      <c r="C9" s="66">
        <v>7419341.0700000003</v>
      </c>
      <c r="D9" s="66">
        <v>23943973.07</v>
      </c>
      <c r="E9" s="66">
        <v>23669504.079999998</v>
      </c>
      <c r="F9" s="66">
        <v>23669504.079999998</v>
      </c>
      <c r="G9" s="66">
        <v>274468.99</v>
      </c>
    </row>
    <row r="10" spans="1:7">
      <c r="A10" s="71" t="s">
        <v>217</v>
      </c>
      <c r="B10" s="72">
        <v>1243288.06</v>
      </c>
      <c r="C10" s="72">
        <v>-137700.51999999999</v>
      </c>
      <c r="D10" s="67">
        <v>1105587.54</v>
      </c>
      <c r="E10" s="72">
        <v>1092851.92</v>
      </c>
      <c r="F10" s="72">
        <v>1092851.92</v>
      </c>
      <c r="G10" s="67">
        <v>12735.62</v>
      </c>
    </row>
    <row r="11" spans="1:7">
      <c r="A11" s="71" t="s">
        <v>218</v>
      </c>
      <c r="B11" s="72">
        <v>2447415.65</v>
      </c>
      <c r="C11" s="72">
        <v>1764085.79</v>
      </c>
      <c r="D11" s="67">
        <v>4211501.4400000004</v>
      </c>
      <c r="E11" s="72">
        <v>4200725.68</v>
      </c>
      <c r="F11" s="72">
        <v>4200725.68</v>
      </c>
      <c r="G11" s="67">
        <v>10775.76</v>
      </c>
    </row>
    <row r="12" spans="1:7">
      <c r="A12" s="71" t="s">
        <v>219</v>
      </c>
      <c r="B12" s="72">
        <v>2518063.23</v>
      </c>
      <c r="C12" s="72">
        <v>141551.26</v>
      </c>
      <c r="D12" s="67">
        <v>2659614.4900000002</v>
      </c>
      <c r="E12" s="72">
        <v>2540411.65</v>
      </c>
      <c r="F12" s="72">
        <v>2540411.65</v>
      </c>
      <c r="G12" s="67">
        <v>119202.84</v>
      </c>
    </row>
    <row r="13" spans="1:7">
      <c r="A13" s="71" t="s">
        <v>220</v>
      </c>
      <c r="B13" s="72">
        <v>2080120.06</v>
      </c>
      <c r="C13" s="72">
        <v>116658.69</v>
      </c>
      <c r="D13" s="67">
        <v>2196778.75</v>
      </c>
      <c r="E13" s="72">
        <v>2179713.34</v>
      </c>
      <c r="F13" s="72">
        <v>2179713.34</v>
      </c>
      <c r="G13" s="67">
        <v>17065.41</v>
      </c>
    </row>
    <row r="14" spans="1:7">
      <c r="A14" s="71" t="s">
        <v>221</v>
      </c>
      <c r="B14" s="72">
        <v>157783.28</v>
      </c>
      <c r="C14" s="72">
        <v>-331.05</v>
      </c>
      <c r="D14" s="67">
        <v>157452.23000000001</v>
      </c>
      <c r="E14" s="72">
        <v>156290.56</v>
      </c>
      <c r="F14" s="72">
        <v>156290.56</v>
      </c>
      <c r="G14" s="67">
        <v>1161.67</v>
      </c>
    </row>
    <row r="15" spans="1:7">
      <c r="A15" s="71" t="s">
        <v>222</v>
      </c>
      <c r="B15" s="72">
        <v>1774239.45</v>
      </c>
      <c r="C15" s="72">
        <v>-226535.39</v>
      </c>
      <c r="D15" s="67">
        <v>1547704.06</v>
      </c>
      <c r="E15" s="72">
        <v>1508588.72</v>
      </c>
      <c r="F15" s="72">
        <v>1508588.72</v>
      </c>
      <c r="G15" s="67">
        <v>39115.339999999997</v>
      </c>
    </row>
    <row r="16" spans="1:7">
      <c r="A16" s="71" t="s">
        <v>223</v>
      </c>
      <c r="B16" s="72">
        <v>1729771.62</v>
      </c>
      <c r="C16" s="72">
        <v>723512.1</v>
      </c>
      <c r="D16" s="67">
        <v>2453283.7200000002</v>
      </c>
      <c r="E16" s="72">
        <v>2452597.2200000002</v>
      </c>
      <c r="F16" s="72">
        <v>2452597.2200000002</v>
      </c>
      <c r="G16" s="67">
        <v>686.5</v>
      </c>
    </row>
    <row r="17" spans="1:7">
      <c r="A17" s="71" t="s">
        <v>224</v>
      </c>
      <c r="B17" s="72">
        <v>1305046.7</v>
      </c>
      <c r="C17" s="72">
        <v>29437.82</v>
      </c>
      <c r="D17" s="67">
        <v>1334484.52</v>
      </c>
      <c r="E17" s="72">
        <v>1333386.71</v>
      </c>
      <c r="F17" s="72">
        <v>1333386.71</v>
      </c>
      <c r="G17" s="67">
        <v>1097.81</v>
      </c>
    </row>
    <row r="18" spans="1:7">
      <c r="A18" s="71" t="s">
        <v>225</v>
      </c>
      <c r="B18" s="72">
        <v>1152774.94</v>
      </c>
      <c r="C18" s="72">
        <v>-93327.06</v>
      </c>
      <c r="D18" s="67">
        <v>1059447.8799999999</v>
      </c>
      <c r="E18" s="72">
        <v>1036449.43</v>
      </c>
      <c r="F18" s="72">
        <v>1036449.43</v>
      </c>
      <c r="G18" s="67">
        <v>22998.45</v>
      </c>
    </row>
    <row r="19" spans="1:7">
      <c r="A19" s="71" t="s">
        <v>226</v>
      </c>
      <c r="B19" s="72">
        <v>576731.06000000006</v>
      </c>
      <c r="C19" s="72">
        <v>18935.5</v>
      </c>
      <c r="D19" s="67">
        <v>595666.56000000006</v>
      </c>
      <c r="E19" s="72">
        <v>562397.31999999995</v>
      </c>
      <c r="F19" s="72">
        <v>562397.31999999995</v>
      </c>
      <c r="G19" s="67">
        <v>33269.24</v>
      </c>
    </row>
    <row r="20" spans="1:7">
      <c r="A20" s="71" t="s">
        <v>227</v>
      </c>
      <c r="B20" s="72">
        <v>18000</v>
      </c>
      <c r="C20" s="72">
        <v>-604.20000000000005</v>
      </c>
      <c r="D20" s="67">
        <v>17395.8</v>
      </c>
      <c r="E20" s="72">
        <v>17395.8</v>
      </c>
      <c r="F20" s="72">
        <v>17395.8</v>
      </c>
      <c r="G20" s="67">
        <v>0</v>
      </c>
    </row>
    <row r="21" spans="1:7">
      <c r="A21" s="71" t="s">
        <v>228</v>
      </c>
      <c r="B21" s="72">
        <v>371649.16</v>
      </c>
      <c r="C21" s="72">
        <v>4951373.76</v>
      </c>
      <c r="D21" s="67">
        <v>5323022.92</v>
      </c>
      <c r="E21" s="72">
        <v>5312754.58</v>
      </c>
      <c r="F21" s="72">
        <v>5312754.58</v>
      </c>
      <c r="G21" s="67">
        <v>10268.34</v>
      </c>
    </row>
    <row r="22" spans="1:7">
      <c r="A22" s="71" t="s">
        <v>229</v>
      </c>
      <c r="B22" s="72">
        <v>1149748.79</v>
      </c>
      <c r="C22" s="72">
        <v>132284.37</v>
      </c>
      <c r="D22" s="67">
        <v>1282033.1599999999</v>
      </c>
      <c r="E22" s="72">
        <v>1275941.1499999999</v>
      </c>
      <c r="F22" s="72">
        <v>1275941.1499999999</v>
      </c>
      <c r="G22" s="67">
        <v>6092.01</v>
      </c>
    </row>
    <row r="23" spans="1:7">
      <c r="A23" s="96" t="s">
        <v>230</v>
      </c>
      <c r="B23" s="68"/>
      <c r="C23" s="68"/>
      <c r="D23" s="68"/>
      <c r="E23" s="68"/>
      <c r="F23" s="68"/>
      <c r="G23" s="68"/>
    </row>
    <row r="24" spans="1:7">
      <c r="A24" s="162" t="s">
        <v>231</v>
      </c>
      <c r="B24" s="69">
        <v>16096597.699999999</v>
      </c>
      <c r="C24" s="69">
        <v>243700</v>
      </c>
      <c r="D24" s="69">
        <v>16340297.699999999</v>
      </c>
      <c r="E24" s="69">
        <v>16250542.890000001</v>
      </c>
      <c r="F24" s="69">
        <v>16250542.890000001</v>
      </c>
      <c r="G24" s="69">
        <v>89754.81</v>
      </c>
    </row>
    <row r="25" spans="1:7">
      <c r="A25" s="71" t="s">
        <v>222</v>
      </c>
      <c r="B25" s="72">
        <v>1370443.76</v>
      </c>
      <c r="C25" s="72">
        <v>462034.25</v>
      </c>
      <c r="D25" s="67">
        <v>1832478.01</v>
      </c>
      <c r="E25" s="72">
        <v>1789174.56</v>
      </c>
      <c r="F25" s="72">
        <v>1789174.56</v>
      </c>
      <c r="G25" s="67">
        <v>43303.45</v>
      </c>
    </row>
    <row r="26" spans="1:7">
      <c r="A26" s="71" t="s">
        <v>226</v>
      </c>
      <c r="B26" s="72">
        <v>163746.88</v>
      </c>
      <c r="C26" s="72">
        <v>-23173.58</v>
      </c>
      <c r="D26" s="67">
        <v>140573.29999999999</v>
      </c>
      <c r="E26" s="72">
        <v>139619.20000000001</v>
      </c>
      <c r="F26" s="72">
        <v>139619.20000000001</v>
      </c>
      <c r="G26" s="67">
        <v>954.1</v>
      </c>
    </row>
    <row r="27" spans="1:7">
      <c r="A27" s="71" t="s">
        <v>227</v>
      </c>
      <c r="B27" s="72">
        <v>3682585.09</v>
      </c>
      <c r="C27" s="72">
        <v>-74011.42</v>
      </c>
      <c r="D27" s="67">
        <v>3608573.67</v>
      </c>
      <c r="E27" s="72">
        <v>3579074.17</v>
      </c>
      <c r="F27" s="72">
        <v>3579074.17</v>
      </c>
      <c r="G27" s="67">
        <v>29499.5</v>
      </c>
    </row>
    <row r="28" spans="1:7">
      <c r="A28" s="71" t="s">
        <v>228</v>
      </c>
      <c r="B28" s="72">
        <v>10102534.48</v>
      </c>
      <c r="C28" s="72">
        <v>-147554.57</v>
      </c>
      <c r="D28" s="67">
        <v>9954979.9100000001</v>
      </c>
      <c r="E28" s="72">
        <v>9948061.7100000009</v>
      </c>
      <c r="F28" s="72">
        <v>9948061.7100000009</v>
      </c>
      <c r="G28" s="67">
        <v>6918.2</v>
      </c>
    </row>
    <row r="29" spans="1:7">
      <c r="A29" s="71" t="s">
        <v>229</v>
      </c>
      <c r="B29" s="72">
        <v>777287.49</v>
      </c>
      <c r="C29" s="72">
        <v>26405.32</v>
      </c>
      <c r="D29" s="67">
        <v>803692.81</v>
      </c>
      <c r="E29" s="72">
        <v>794613.25</v>
      </c>
      <c r="F29" s="72">
        <v>794613.25</v>
      </c>
      <c r="G29" s="67">
        <v>9079.56</v>
      </c>
    </row>
    <row r="30" spans="1:7">
      <c r="A30" s="65" t="s">
        <v>232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</row>
    <row r="31" spans="1:7">
      <c r="A31" s="65" t="s">
        <v>233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</row>
    <row r="32" spans="1:7">
      <c r="A32" s="65" t="s">
        <v>234</v>
      </c>
      <c r="B32" s="67">
        <v>0</v>
      </c>
      <c r="C32" s="67">
        <v>0</v>
      </c>
      <c r="D32" s="67">
        <v>0</v>
      </c>
      <c r="E32" s="67">
        <v>0</v>
      </c>
      <c r="F32" s="67">
        <v>0</v>
      </c>
      <c r="G32" s="67">
        <v>0</v>
      </c>
    </row>
    <row r="33" spans="1:7">
      <c r="A33" s="96" t="s">
        <v>230</v>
      </c>
      <c r="B33" s="68"/>
      <c r="C33" s="68"/>
      <c r="D33" s="67">
        <v>0</v>
      </c>
      <c r="E33" s="67"/>
      <c r="F33" s="67"/>
      <c r="G33" s="67">
        <v>0</v>
      </c>
    </row>
    <row r="34" spans="1:7">
      <c r="A34" s="162" t="s">
        <v>210</v>
      </c>
      <c r="B34" s="69">
        <v>32621229.699999999</v>
      </c>
      <c r="C34" s="69">
        <v>7663041.0700000003</v>
      </c>
      <c r="D34" s="69">
        <v>40284270.770000003</v>
      </c>
      <c r="E34" s="69">
        <v>39920046.969999999</v>
      </c>
      <c r="F34" s="69">
        <v>39920046.969999999</v>
      </c>
      <c r="G34" s="69">
        <v>364223.8</v>
      </c>
    </row>
    <row r="35" spans="1:7">
      <c r="A35" s="73"/>
      <c r="B35" s="70"/>
      <c r="C35" s="70"/>
      <c r="D35" s="70"/>
      <c r="E35" s="70"/>
      <c r="F35" s="70"/>
      <c r="G35" s="70"/>
    </row>
    <row r="36" spans="1:7">
      <c r="A36" s="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48" zoomScaleNormal="100" workbookViewId="0">
      <selection activeCell="A9" sqref="A9:G78"/>
    </sheetView>
  </sheetViews>
  <sheetFormatPr baseColWidth="10" defaultRowHeight="15"/>
  <cols>
    <col min="1" max="1" width="70.28515625" style="37" customWidth="1"/>
    <col min="2" max="7" width="22" style="37" customWidth="1"/>
    <col min="8" max="16384" width="11.42578125" style="37"/>
  </cols>
  <sheetData>
    <row r="1" spans="1:8" ht="51.75" customHeight="1">
      <c r="A1" s="207" t="s">
        <v>620</v>
      </c>
      <c r="B1" s="208"/>
      <c r="C1" s="208"/>
      <c r="D1" s="208"/>
      <c r="E1" s="208"/>
      <c r="F1" s="208"/>
      <c r="G1" s="208"/>
    </row>
    <row r="2" spans="1:8">
      <c r="A2" s="180" t="s">
        <v>1</v>
      </c>
      <c r="B2" s="181"/>
      <c r="C2" s="181"/>
      <c r="D2" s="181"/>
      <c r="E2" s="181"/>
      <c r="F2" s="181"/>
      <c r="G2" s="182"/>
    </row>
    <row r="3" spans="1:8">
      <c r="A3" s="183" t="s">
        <v>235</v>
      </c>
      <c r="B3" s="184"/>
      <c r="C3" s="184"/>
      <c r="D3" s="184"/>
      <c r="E3" s="184"/>
      <c r="F3" s="184"/>
      <c r="G3" s="185"/>
    </row>
    <row r="4" spans="1:8">
      <c r="A4" s="183" t="s">
        <v>236</v>
      </c>
      <c r="B4" s="184"/>
      <c r="C4" s="184"/>
      <c r="D4" s="184"/>
      <c r="E4" s="184"/>
      <c r="F4" s="184"/>
      <c r="G4" s="185"/>
    </row>
    <row r="5" spans="1:8">
      <c r="A5" s="186" t="s">
        <v>629</v>
      </c>
      <c r="B5" s="187"/>
      <c r="C5" s="187"/>
      <c r="D5" s="187"/>
      <c r="E5" s="187"/>
      <c r="F5" s="187"/>
      <c r="G5" s="188"/>
    </row>
    <row r="6" spans="1:8">
      <c r="A6" s="189" t="s">
        <v>4</v>
      </c>
      <c r="B6" s="190"/>
      <c r="C6" s="190"/>
      <c r="D6" s="190"/>
      <c r="E6" s="190"/>
      <c r="F6" s="190"/>
      <c r="G6" s="191"/>
    </row>
    <row r="7" spans="1:8">
      <c r="A7" s="184" t="s">
        <v>5</v>
      </c>
      <c r="B7" s="189" t="s">
        <v>6</v>
      </c>
      <c r="C7" s="190"/>
      <c r="D7" s="190"/>
      <c r="E7" s="190"/>
      <c r="F7" s="191"/>
      <c r="G7" s="205" t="s">
        <v>237</v>
      </c>
    </row>
    <row r="8" spans="1:8" ht="30">
      <c r="A8" s="184"/>
      <c r="B8" s="104" t="s">
        <v>8</v>
      </c>
      <c r="C8" s="105" t="s">
        <v>238</v>
      </c>
      <c r="D8" s="104" t="s">
        <v>10</v>
      </c>
      <c r="E8" s="104" t="s">
        <v>11</v>
      </c>
      <c r="F8" s="4" t="s">
        <v>215</v>
      </c>
      <c r="G8" s="206"/>
    </row>
    <row r="9" spans="1:8">
      <c r="A9" s="84" t="s">
        <v>239</v>
      </c>
      <c r="B9" s="76">
        <v>16524632</v>
      </c>
      <c r="C9" s="76">
        <v>7419341.0700000003</v>
      </c>
      <c r="D9" s="76">
        <v>23943973.07</v>
      </c>
      <c r="E9" s="76">
        <v>23669504.079999998</v>
      </c>
      <c r="F9" s="76">
        <v>23669504.079999998</v>
      </c>
      <c r="G9" s="76">
        <v>274468.99</v>
      </c>
    </row>
    <row r="10" spans="1:8">
      <c r="A10" s="86" t="s">
        <v>240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</row>
    <row r="11" spans="1:8">
      <c r="A11" s="87" t="s">
        <v>241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5" t="s">
        <v>242</v>
      </c>
    </row>
    <row r="12" spans="1:8">
      <c r="A12" s="87" t="s">
        <v>243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5" t="s">
        <v>244</v>
      </c>
    </row>
    <row r="13" spans="1:8">
      <c r="A13" s="87" t="s">
        <v>245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5" t="s">
        <v>246</v>
      </c>
    </row>
    <row r="14" spans="1:8">
      <c r="A14" s="87" t="s">
        <v>247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5" t="s">
        <v>248</v>
      </c>
    </row>
    <row r="15" spans="1:8">
      <c r="A15" s="87" t="s">
        <v>249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5" t="s">
        <v>250</v>
      </c>
    </row>
    <row r="16" spans="1:8">
      <c r="A16" s="87" t="s">
        <v>251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5" t="s">
        <v>252</v>
      </c>
    </row>
    <row r="17" spans="1:8">
      <c r="A17" s="87" t="s">
        <v>253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5" t="s">
        <v>254</v>
      </c>
    </row>
    <row r="18" spans="1:8">
      <c r="A18" s="87" t="s">
        <v>255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5" t="s">
        <v>256</v>
      </c>
    </row>
    <row r="19" spans="1:8">
      <c r="A19" s="86" t="s">
        <v>257</v>
      </c>
      <c r="B19" s="77">
        <v>16524632</v>
      </c>
      <c r="C19" s="77">
        <v>7419341.0700000003</v>
      </c>
      <c r="D19" s="77">
        <v>23943973.07</v>
      </c>
      <c r="E19" s="77">
        <v>23669504.079999998</v>
      </c>
      <c r="F19" s="77">
        <v>23669504.079999998</v>
      </c>
      <c r="G19" s="77">
        <v>274468.99</v>
      </c>
    </row>
    <row r="20" spans="1:8">
      <c r="A20" s="87" t="s">
        <v>636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5" t="s">
        <v>258</v>
      </c>
    </row>
    <row r="21" spans="1:8">
      <c r="A21" s="87" t="s">
        <v>259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5" t="s">
        <v>260</v>
      </c>
    </row>
    <row r="22" spans="1:8">
      <c r="A22" s="87" t="s">
        <v>261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5" t="s">
        <v>262</v>
      </c>
    </row>
    <row r="23" spans="1:8">
      <c r="A23" s="87" t="s">
        <v>263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5" t="s">
        <v>264</v>
      </c>
    </row>
    <row r="24" spans="1:8">
      <c r="A24" s="87" t="s">
        <v>637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5" t="s">
        <v>265</v>
      </c>
    </row>
    <row r="25" spans="1:8">
      <c r="A25" s="87" t="s">
        <v>266</v>
      </c>
      <c r="B25" s="82">
        <v>16524632</v>
      </c>
      <c r="C25" s="82">
        <v>7419341.0700000003</v>
      </c>
      <c r="D25" s="77">
        <v>23943973.07</v>
      </c>
      <c r="E25" s="82">
        <v>23669504.079999998</v>
      </c>
      <c r="F25" s="82">
        <v>23669504.079999998</v>
      </c>
      <c r="G25" s="77">
        <v>274468.99</v>
      </c>
      <c r="H25" s="5" t="s">
        <v>267</v>
      </c>
    </row>
    <row r="26" spans="1:8">
      <c r="A26" s="87" t="s">
        <v>268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5" t="s">
        <v>269</v>
      </c>
    </row>
    <row r="27" spans="1:8">
      <c r="A27" s="86" t="s">
        <v>270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8">
      <c r="A28" s="75" t="s">
        <v>271</v>
      </c>
      <c r="B28" s="77">
        <v>0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5" t="s">
        <v>272</v>
      </c>
    </row>
    <row r="29" spans="1:8">
      <c r="A29" s="87" t="s">
        <v>273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5" t="s">
        <v>274</v>
      </c>
    </row>
    <row r="30" spans="1:8">
      <c r="A30" s="87" t="s">
        <v>638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5" t="s">
        <v>275</v>
      </c>
    </row>
    <row r="31" spans="1:8">
      <c r="A31" s="87" t="s">
        <v>276</v>
      </c>
      <c r="B31" s="77">
        <v>0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5" t="s">
        <v>277</v>
      </c>
    </row>
    <row r="32" spans="1:8">
      <c r="A32" s="87" t="s">
        <v>278</v>
      </c>
      <c r="B32" s="77">
        <v>0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5" t="s">
        <v>279</v>
      </c>
    </row>
    <row r="33" spans="1:8">
      <c r="A33" s="87" t="s">
        <v>280</v>
      </c>
      <c r="B33" s="77">
        <v>0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5" t="s">
        <v>281</v>
      </c>
    </row>
    <row r="34" spans="1:8">
      <c r="A34" s="87" t="s">
        <v>282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5" t="s">
        <v>283</v>
      </c>
    </row>
    <row r="35" spans="1:8">
      <c r="A35" s="87" t="s">
        <v>284</v>
      </c>
      <c r="B35" s="77">
        <v>0</v>
      </c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5" t="s">
        <v>285</v>
      </c>
    </row>
    <row r="36" spans="1:8">
      <c r="A36" s="87" t="s">
        <v>286</v>
      </c>
      <c r="B36" s="77">
        <v>0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5" t="s">
        <v>287</v>
      </c>
    </row>
    <row r="37" spans="1:8" ht="30">
      <c r="A37" s="88" t="s">
        <v>639</v>
      </c>
      <c r="B37" s="77">
        <v>0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</row>
    <row r="38" spans="1:8" ht="30">
      <c r="A38" s="75" t="s">
        <v>288</v>
      </c>
      <c r="B38" s="77">
        <v>0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5" t="s">
        <v>289</v>
      </c>
    </row>
    <row r="39" spans="1:8" ht="30">
      <c r="A39" s="75" t="s">
        <v>290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5" t="s">
        <v>291</v>
      </c>
    </row>
    <row r="40" spans="1:8">
      <c r="A40" s="75" t="s">
        <v>292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5" t="s">
        <v>293</v>
      </c>
    </row>
    <row r="41" spans="1:8">
      <c r="A41" s="75" t="s">
        <v>294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5" t="s">
        <v>295</v>
      </c>
    </row>
    <row r="42" spans="1:8">
      <c r="A42" s="75"/>
      <c r="B42" s="77"/>
      <c r="C42" s="77"/>
      <c r="D42" s="77"/>
      <c r="E42" s="77"/>
      <c r="F42" s="77"/>
      <c r="G42" s="77"/>
    </row>
    <row r="43" spans="1:8">
      <c r="A43" s="162" t="s">
        <v>640</v>
      </c>
      <c r="B43" s="78">
        <v>16096597.699999999</v>
      </c>
      <c r="C43" s="78">
        <v>243700</v>
      </c>
      <c r="D43" s="78">
        <v>16340297.699999999</v>
      </c>
      <c r="E43" s="78">
        <v>16250542.890000001</v>
      </c>
      <c r="F43" s="78">
        <v>16250542.890000001</v>
      </c>
      <c r="G43" s="78">
        <v>89754.81</v>
      </c>
    </row>
    <row r="44" spans="1:8">
      <c r="A44" s="86" t="s">
        <v>641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</row>
    <row r="45" spans="1:8">
      <c r="A45" s="75" t="s">
        <v>241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  <c r="H45" s="5" t="s">
        <v>296</v>
      </c>
    </row>
    <row r="46" spans="1:8">
      <c r="A46" s="75" t="s">
        <v>243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  <c r="H46" s="5" t="s">
        <v>297</v>
      </c>
    </row>
    <row r="47" spans="1:8">
      <c r="A47" s="75" t="s">
        <v>245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  <c r="H47" s="5" t="s">
        <v>298</v>
      </c>
    </row>
    <row r="48" spans="1:8">
      <c r="A48" s="75" t="s">
        <v>247</v>
      </c>
      <c r="B48" s="77">
        <v>0</v>
      </c>
      <c r="C48" s="77">
        <v>0</v>
      </c>
      <c r="D48" s="77">
        <v>0</v>
      </c>
      <c r="E48" s="77">
        <v>0</v>
      </c>
      <c r="F48" s="77">
        <v>0</v>
      </c>
      <c r="G48" s="77">
        <v>0</v>
      </c>
      <c r="H48" s="5" t="s">
        <v>299</v>
      </c>
    </row>
    <row r="49" spans="1:8">
      <c r="A49" s="75" t="s">
        <v>249</v>
      </c>
      <c r="B49" s="77">
        <v>0</v>
      </c>
      <c r="C49" s="77">
        <v>0</v>
      </c>
      <c r="D49" s="77">
        <v>0</v>
      </c>
      <c r="E49" s="77">
        <v>0</v>
      </c>
      <c r="F49" s="77">
        <v>0</v>
      </c>
      <c r="G49" s="77">
        <v>0</v>
      </c>
      <c r="H49" s="5" t="s">
        <v>300</v>
      </c>
    </row>
    <row r="50" spans="1:8">
      <c r="A50" s="75" t="s">
        <v>251</v>
      </c>
      <c r="B50" s="77">
        <v>0</v>
      </c>
      <c r="C50" s="77">
        <v>0</v>
      </c>
      <c r="D50" s="77">
        <v>0</v>
      </c>
      <c r="E50" s="77">
        <v>0</v>
      </c>
      <c r="F50" s="77">
        <v>0</v>
      </c>
      <c r="G50" s="77">
        <v>0</v>
      </c>
      <c r="H50" s="5" t="s">
        <v>301</v>
      </c>
    </row>
    <row r="51" spans="1:8">
      <c r="A51" s="75" t="s">
        <v>253</v>
      </c>
      <c r="B51" s="77">
        <v>0</v>
      </c>
      <c r="C51" s="77">
        <v>0</v>
      </c>
      <c r="D51" s="77">
        <v>0</v>
      </c>
      <c r="E51" s="77">
        <v>0</v>
      </c>
      <c r="F51" s="77">
        <v>0</v>
      </c>
      <c r="G51" s="77">
        <v>0</v>
      </c>
      <c r="H51" s="5" t="s">
        <v>302</v>
      </c>
    </row>
    <row r="52" spans="1:8">
      <c r="A52" s="75" t="s">
        <v>255</v>
      </c>
      <c r="B52" s="77">
        <v>0</v>
      </c>
      <c r="C52" s="77">
        <v>0</v>
      </c>
      <c r="D52" s="77">
        <v>0</v>
      </c>
      <c r="E52" s="77">
        <v>0</v>
      </c>
      <c r="F52" s="77">
        <v>0</v>
      </c>
      <c r="G52" s="77">
        <v>0</v>
      </c>
      <c r="H52" s="5" t="s">
        <v>303</v>
      </c>
    </row>
    <row r="53" spans="1:8">
      <c r="A53" s="86" t="s">
        <v>257</v>
      </c>
      <c r="B53" s="77">
        <v>16096597.699999999</v>
      </c>
      <c r="C53" s="77">
        <v>243700</v>
      </c>
      <c r="D53" s="77">
        <v>16340297.699999999</v>
      </c>
      <c r="E53" s="77">
        <v>16250542.890000001</v>
      </c>
      <c r="F53" s="77">
        <v>16250542.890000001</v>
      </c>
      <c r="G53" s="77">
        <v>89754.81</v>
      </c>
    </row>
    <row r="54" spans="1:8">
      <c r="A54" s="75" t="s">
        <v>636</v>
      </c>
      <c r="B54" s="77">
        <v>0</v>
      </c>
      <c r="C54" s="77">
        <v>0</v>
      </c>
      <c r="D54" s="77">
        <v>0</v>
      </c>
      <c r="E54" s="77">
        <v>0</v>
      </c>
      <c r="F54" s="77">
        <v>0</v>
      </c>
      <c r="G54" s="77">
        <v>0</v>
      </c>
      <c r="H54" s="5" t="s">
        <v>304</v>
      </c>
    </row>
    <row r="55" spans="1:8">
      <c r="A55" s="75" t="s">
        <v>259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v>0</v>
      </c>
      <c r="H55" s="5" t="s">
        <v>305</v>
      </c>
    </row>
    <row r="56" spans="1:8">
      <c r="A56" s="75" t="s">
        <v>261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v>0</v>
      </c>
      <c r="H56" s="5" t="s">
        <v>306</v>
      </c>
    </row>
    <row r="57" spans="1:8">
      <c r="A57" s="74" t="s">
        <v>263</v>
      </c>
      <c r="B57" s="77">
        <v>0</v>
      </c>
      <c r="C57" s="77">
        <v>0</v>
      </c>
      <c r="D57" s="77">
        <v>0</v>
      </c>
      <c r="E57" s="77">
        <v>0</v>
      </c>
      <c r="F57" s="77">
        <v>0</v>
      </c>
      <c r="G57" s="77">
        <v>0</v>
      </c>
      <c r="H57" s="5" t="s">
        <v>307</v>
      </c>
    </row>
    <row r="58" spans="1:8">
      <c r="A58" s="75" t="s">
        <v>637</v>
      </c>
      <c r="B58" s="77">
        <v>0</v>
      </c>
      <c r="C58" s="77">
        <v>0</v>
      </c>
      <c r="D58" s="77">
        <v>0</v>
      </c>
      <c r="E58" s="77">
        <v>0</v>
      </c>
      <c r="F58" s="77">
        <v>0</v>
      </c>
      <c r="G58" s="77">
        <v>0</v>
      </c>
      <c r="H58" s="5" t="s">
        <v>308</v>
      </c>
    </row>
    <row r="59" spans="1:8">
      <c r="A59" s="75" t="s">
        <v>266</v>
      </c>
      <c r="B59" s="82">
        <v>16096597.699999999</v>
      </c>
      <c r="C59" s="82">
        <v>243700</v>
      </c>
      <c r="D59" s="77">
        <v>16340297.699999999</v>
      </c>
      <c r="E59" s="82">
        <v>16250542.890000001</v>
      </c>
      <c r="F59" s="82">
        <v>16250542.890000001</v>
      </c>
      <c r="G59" s="77">
        <v>89754.81</v>
      </c>
      <c r="H59" s="5" t="s">
        <v>309</v>
      </c>
    </row>
    <row r="60" spans="1:8">
      <c r="A60" s="75" t="s">
        <v>268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v>0</v>
      </c>
      <c r="H60" s="5" t="s">
        <v>310</v>
      </c>
    </row>
    <row r="61" spans="1:8">
      <c r="A61" s="86" t="s">
        <v>270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v>0</v>
      </c>
    </row>
    <row r="62" spans="1:8">
      <c r="A62" s="75" t="s">
        <v>271</v>
      </c>
      <c r="B62" s="77">
        <v>0</v>
      </c>
      <c r="C62" s="77">
        <v>0</v>
      </c>
      <c r="D62" s="77">
        <v>0</v>
      </c>
      <c r="E62" s="77">
        <v>0</v>
      </c>
      <c r="F62" s="77">
        <v>0</v>
      </c>
      <c r="G62" s="77">
        <v>0</v>
      </c>
      <c r="H62" s="5" t="s">
        <v>311</v>
      </c>
    </row>
    <row r="63" spans="1:8">
      <c r="A63" s="75" t="s">
        <v>273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v>0</v>
      </c>
      <c r="H63" s="5" t="s">
        <v>312</v>
      </c>
    </row>
    <row r="64" spans="1:8">
      <c r="A64" s="75" t="s">
        <v>638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v>0</v>
      </c>
      <c r="H64" s="5" t="s">
        <v>313</v>
      </c>
    </row>
    <row r="65" spans="1:8">
      <c r="A65" s="75" t="s">
        <v>276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v>0</v>
      </c>
      <c r="H65" s="5" t="s">
        <v>314</v>
      </c>
    </row>
    <row r="66" spans="1:8">
      <c r="A66" s="75" t="s">
        <v>278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v>0</v>
      </c>
      <c r="H66" s="5" t="s">
        <v>315</v>
      </c>
    </row>
    <row r="67" spans="1:8">
      <c r="A67" s="75" t="s">
        <v>280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v>0</v>
      </c>
      <c r="H67" s="5" t="s">
        <v>316</v>
      </c>
    </row>
    <row r="68" spans="1:8">
      <c r="A68" s="75" t="s">
        <v>282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v>0</v>
      </c>
      <c r="H68" s="5" t="s">
        <v>317</v>
      </c>
    </row>
    <row r="69" spans="1:8">
      <c r="A69" s="75" t="s">
        <v>284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v>0</v>
      </c>
      <c r="H69" s="5" t="s">
        <v>318</v>
      </c>
    </row>
    <row r="70" spans="1:8">
      <c r="A70" s="75" t="s">
        <v>286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v>0</v>
      </c>
      <c r="H70" s="5" t="s">
        <v>319</v>
      </c>
    </row>
    <row r="71" spans="1:8">
      <c r="A71" s="88" t="s">
        <v>320</v>
      </c>
      <c r="B71" s="79">
        <v>0</v>
      </c>
      <c r="C71" s="79">
        <v>0</v>
      </c>
      <c r="D71" s="79">
        <v>0</v>
      </c>
      <c r="E71" s="79">
        <v>0</v>
      </c>
      <c r="F71" s="79">
        <v>0</v>
      </c>
      <c r="G71" s="79">
        <v>0</v>
      </c>
    </row>
    <row r="72" spans="1:8" ht="30">
      <c r="A72" s="75" t="s">
        <v>288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v>0</v>
      </c>
      <c r="H72" s="5" t="s">
        <v>321</v>
      </c>
    </row>
    <row r="73" spans="1:8" ht="30">
      <c r="A73" s="75" t="s">
        <v>290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v>0</v>
      </c>
      <c r="H73" s="5" t="s">
        <v>322</v>
      </c>
    </row>
    <row r="74" spans="1:8">
      <c r="A74" s="75" t="s">
        <v>292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v>0</v>
      </c>
      <c r="H74" s="5" t="s">
        <v>323</v>
      </c>
    </row>
    <row r="75" spans="1:8">
      <c r="A75" s="75" t="s">
        <v>294</v>
      </c>
      <c r="B75" s="77">
        <v>0</v>
      </c>
      <c r="C75" s="77">
        <v>0</v>
      </c>
      <c r="D75" s="77">
        <v>0</v>
      </c>
      <c r="E75" s="77">
        <v>0</v>
      </c>
      <c r="F75" s="77">
        <v>0</v>
      </c>
      <c r="G75" s="77">
        <v>0</v>
      </c>
      <c r="H75" s="5" t="s">
        <v>324</v>
      </c>
    </row>
    <row r="76" spans="1:8">
      <c r="A76" s="160"/>
      <c r="B76" s="80"/>
      <c r="C76" s="80"/>
      <c r="D76" s="80"/>
      <c r="E76" s="80"/>
      <c r="F76" s="80"/>
      <c r="G76" s="80"/>
    </row>
    <row r="77" spans="1:8">
      <c r="A77" s="162" t="s">
        <v>210</v>
      </c>
      <c r="B77" s="78">
        <v>32621229.699999999</v>
      </c>
      <c r="C77" s="78">
        <v>7663041.0700000003</v>
      </c>
      <c r="D77" s="78">
        <v>40284270.770000003</v>
      </c>
      <c r="E77" s="78">
        <v>39920046.969999999</v>
      </c>
      <c r="F77" s="78">
        <v>39920046.969999999</v>
      </c>
      <c r="G77" s="78">
        <v>364223.8</v>
      </c>
    </row>
    <row r="78" spans="1:8">
      <c r="A78" s="73"/>
      <c r="B78" s="81"/>
      <c r="C78" s="81"/>
      <c r="D78" s="81"/>
      <c r="E78" s="81"/>
      <c r="F78" s="81"/>
      <c r="G78" s="81"/>
      <c r="H78" s="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A19" sqref="A19"/>
    </sheetView>
  </sheetViews>
  <sheetFormatPr baseColWidth="10" defaultRowHeight="15"/>
  <cols>
    <col min="1" max="1" width="91.140625" style="37" customWidth="1"/>
    <col min="2" max="2" width="22.140625" style="37" customWidth="1"/>
    <col min="3" max="3" width="21.140625" style="37" customWidth="1"/>
    <col min="4" max="4" width="19.85546875" style="37" customWidth="1"/>
    <col min="5" max="5" width="20.85546875" style="37" customWidth="1"/>
    <col min="6" max="6" width="20.7109375" style="37" customWidth="1"/>
    <col min="7" max="7" width="18.28515625" style="37" customWidth="1"/>
    <col min="8" max="16384" width="11.42578125" style="37"/>
  </cols>
  <sheetData>
    <row r="1" spans="1:7" ht="55.5" customHeight="1">
      <c r="A1" s="195" t="s">
        <v>325</v>
      </c>
      <c r="B1" s="194"/>
      <c r="C1" s="194"/>
      <c r="D1" s="194"/>
      <c r="E1" s="194"/>
      <c r="F1" s="194"/>
      <c r="G1" s="194"/>
    </row>
    <row r="2" spans="1:7">
      <c r="A2" s="180" t="s">
        <v>1</v>
      </c>
      <c r="B2" s="181"/>
      <c r="C2" s="181"/>
      <c r="D2" s="181"/>
      <c r="E2" s="181"/>
      <c r="F2" s="181"/>
      <c r="G2" s="182"/>
    </row>
    <row r="3" spans="1:7">
      <c r="A3" s="186" t="s">
        <v>2</v>
      </c>
      <c r="B3" s="187"/>
      <c r="C3" s="187"/>
      <c r="D3" s="187"/>
      <c r="E3" s="187"/>
      <c r="F3" s="187"/>
      <c r="G3" s="188"/>
    </row>
    <row r="4" spans="1:7">
      <c r="A4" s="186" t="s">
        <v>326</v>
      </c>
      <c r="B4" s="187"/>
      <c r="C4" s="187"/>
      <c r="D4" s="187"/>
      <c r="E4" s="187"/>
      <c r="F4" s="187"/>
      <c r="G4" s="188"/>
    </row>
    <row r="5" spans="1:7">
      <c r="A5" s="186" t="s">
        <v>629</v>
      </c>
      <c r="B5" s="187"/>
      <c r="C5" s="187"/>
      <c r="D5" s="187"/>
      <c r="E5" s="187"/>
      <c r="F5" s="187"/>
      <c r="G5" s="188"/>
    </row>
    <row r="6" spans="1:7">
      <c r="A6" s="189" t="s">
        <v>4</v>
      </c>
      <c r="B6" s="190"/>
      <c r="C6" s="190"/>
      <c r="D6" s="190"/>
      <c r="E6" s="190"/>
      <c r="F6" s="190"/>
      <c r="G6" s="191"/>
    </row>
    <row r="7" spans="1:7" ht="15" customHeight="1">
      <c r="A7" s="184" t="s">
        <v>5</v>
      </c>
      <c r="B7" s="189" t="s">
        <v>6</v>
      </c>
      <c r="C7" s="190"/>
      <c r="D7" s="190"/>
      <c r="E7" s="190"/>
      <c r="F7" s="191"/>
      <c r="G7" s="205" t="s">
        <v>237</v>
      </c>
    </row>
    <row r="8" spans="1:7" ht="30">
      <c r="A8" s="184"/>
      <c r="B8" s="104" t="s">
        <v>8</v>
      </c>
      <c r="C8" s="105" t="s">
        <v>238</v>
      </c>
      <c r="D8" s="104" t="s">
        <v>10</v>
      </c>
      <c r="E8" s="104" t="s">
        <v>11</v>
      </c>
      <c r="F8" s="4" t="s">
        <v>215</v>
      </c>
      <c r="G8" s="206"/>
    </row>
    <row r="9" spans="1:7">
      <c r="A9" s="84" t="s">
        <v>327</v>
      </c>
      <c r="B9" s="90">
        <v>13027432.289999999</v>
      </c>
      <c r="C9" s="90">
        <v>358414.38</v>
      </c>
      <c r="D9" s="90">
        <v>13385846.67</v>
      </c>
      <c r="E9" s="90">
        <v>13121906.539999999</v>
      </c>
      <c r="F9" s="90">
        <v>13121906.539999999</v>
      </c>
      <c r="G9" s="90">
        <v>263940.13</v>
      </c>
    </row>
    <row r="10" spans="1:7">
      <c r="A10" s="86" t="s">
        <v>642</v>
      </c>
      <c r="B10" s="94">
        <v>13027432.289999999</v>
      </c>
      <c r="C10" s="94">
        <v>358414.38</v>
      </c>
      <c r="D10" s="91">
        <v>13385846.67</v>
      </c>
      <c r="E10" s="94">
        <v>13121906.539999999</v>
      </c>
      <c r="F10" s="94">
        <v>13121906.539999999</v>
      </c>
      <c r="G10" s="91">
        <v>263940.13</v>
      </c>
    </row>
    <row r="11" spans="1:7">
      <c r="A11" s="86" t="s">
        <v>328</v>
      </c>
      <c r="B11" s="91">
        <v>0</v>
      </c>
      <c r="C11" s="91">
        <v>0</v>
      </c>
      <c r="D11" s="91">
        <v>0</v>
      </c>
      <c r="E11" s="91">
        <v>0</v>
      </c>
      <c r="F11" s="91">
        <v>0</v>
      </c>
      <c r="G11" s="91">
        <v>0</v>
      </c>
    </row>
    <row r="12" spans="1:7">
      <c r="A12" s="86" t="s">
        <v>329</v>
      </c>
      <c r="B12" s="91">
        <v>0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</row>
    <row r="13" spans="1:7">
      <c r="A13" s="87" t="s">
        <v>330</v>
      </c>
      <c r="B13" s="91">
        <v>0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</row>
    <row r="14" spans="1:7">
      <c r="A14" s="87" t="s">
        <v>331</v>
      </c>
      <c r="B14" s="91">
        <v>0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</row>
    <row r="15" spans="1:7">
      <c r="A15" s="86" t="s">
        <v>332</v>
      </c>
      <c r="B15" s="91">
        <v>0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</row>
    <row r="16" spans="1:7" ht="30">
      <c r="A16" s="88" t="s">
        <v>333</v>
      </c>
      <c r="B16" s="91">
        <v>0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</row>
    <row r="17" spans="1:7">
      <c r="A17" s="87" t="s">
        <v>334</v>
      </c>
      <c r="B17" s="91">
        <v>0</v>
      </c>
      <c r="C17" s="91">
        <v>0</v>
      </c>
      <c r="D17" s="91">
        <v>0</v>
      </c>
      <c r="E17" s="91">
        <v>0</v>
      </c>
      <c r="F17" s="91">
        <v>0</v>
      </c>
      <c r="G17" s="91">
        <v>0</v>
      </c>
    </row>
    <row r="18" spans="1:7">
      <c r="A18" s="87" t="s">
        <v>335</v>
      </c>
      <c r="B18" s="91">
        <v>0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</row>
    <row r="19" spans="1:7">
      <c r="A19" s="86" t="s">
        <v>336</v>
      </c>
      <c r="B19" s="91">
        <v>0</v>
      </c>
      <c r="C19" s="91">
        <v>0</v>
      </c>
      <c r="D19" s="91">
        <v>0</v>
      </c>
      <c r="E19" s="91">
        <v>0</v>
      </c>
      <c r="F19" s="91">
        <v>0</v>
      </c>
      <c r="G19" s="91">
        <v>0</v>
      </c>
    </row>
    <row r="20" spans="1:7">
      <c r="A20" s="160"/>
      <c r="B20" s="92"/>
      <c r="C20" s="92"/>
      <c r="D20" s="92"/>
      <c r="E20" s="92"/>
      <c r="F20" s="92"/>
      <c r="G20" s="92"/>
    </row>
    <row r="21" spans="1:7">
      <c r="A21" s="89" t="s">
        <v>643</v>
      </c>
      <c r="B21" s="90">
        <v>2946626.49</v>
      </c>
      <c r="C21" s="90">
        <v>72216.28</v>
      </c>
      <c r="D21" s="90">
        <v>3018842.77</v>
      </c>
      <c r="E21" s="90">
        <v>2974070.46</v>
      </c>
      <c r="F21" s="90">
        <v>2974070.46</v>
      </c>
      <c r="G21" s="90">
        <v>44772.31</v>
      </c>
    </row>
    <row r="22" spans="1:7">
      <c r="A22" s="86" t="s">
        <v>642</v>
      </c>
      <c r="B22" s="94">
        <v>2946626.49</v>
      </c>
      <c r="C22" s="94">
        <v>72216.28</v>
      </c>
      <c r="D22" s="91">
        <v>3018842.77</v>
      </c>
      <c r="E22" s="94">
        <v>2974070.46</v>
      </c>
      <c r="F22" s="94">
        <v>2974070.46</v>
      </c>
      <c r="G22" s="91">
        <v>44772.31</v>
      </c>
    </row>
    <row r="23" spans="1:7">
      <c r="A23" s="86" t="s">
        <v>328</v>
      </c>
      <c r="B23" s="91">
        <v>0</v>
      </c>
      <c r="C23" s="91">
        <v>0</v>
      </c>
      <c r="D23" s="91">
        <v>0</v>
      </c>
      <c r="E23" s="91">
        <v>0</v>
      </c>
      <c r="F23" s="91">
        <v>0</v>
      </c>
      <c r="G23" s="91">
        <v>0</v>
      </c>
    </row>
    <row r="24" spans="1:7">
      <c r="A24" s="86" t="s">
        <v>329</v>
      </c>
      <c r="B24" s="91">
        <v>0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</row>
    <row r="25" spans="1:7">
      <c r="A25" s="87" t="s">
        <v>330</v>
      </c>
      <c r="B25" s="91">
        <v>0</v>
      </c>
      <c r="C25" s="91">
        <v>0</v>
      </c>
      <c r="D25" s="91">
        <v>0</v>
      </c>
      <c r="E25" s="91">
        <v>0</v>
      </c>
      <c r="F25" s="91">
        <v>0</v>
      </c>
      <c r="G25" s="91">
        <v>0</v>
      </c>
    </row>
    <row r="26" spans="1:7">
      <c r="A26" s="87" t="s">
        <v>331</v>
      </c>
      <c r="B26" s="91">
        <v>0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</row>
    <row r="27" spans="1:7">
      <c r="A27" s="86" t="s">
        <v>332</v>
      </c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91">
        <v>0</v>
      </c>
    </row>
    <row r="28" spans="1:7" ht="30">
      <c r="A28" s="88" t="s">
        <v>333</v>
      </c>
      <c r="B28" s="91">
        <v>0</v>
      </c>
      <c r="C28" s="91">
        <v>0</v>
      </c>
      <c r="D28" s="91">
        <v>0</v>
      </c>
      <c r="E28" s="91">
        <v>0</v>
      </c>
      <c r="F28" s="91">
        <v>0</v>
      </c>
      <c r="G28" s="91">
        <v>0</v>
      </c>
    </row>
    <row r="29" spans="1:7">
      <c r="A29" s="87" t="s">
        <v>334</v>
      </c>
      <c r="B29" s="91">
        <v>0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</row>
    <row r="30" spans="1:7">
      <c r="A30" s="87" t="s">
        <v>335</v>
      </c>
      <c r="B30" s="91">
        <v>0</v>
      </c>
      <c r="C30" s="91">
        <v>0</v>
      </c>
      <c r="D30" s="91">
        <v>0</v>
      </c>
      <c r="E30" s="91">
        <v>0</v>
      </c>
      <c r="F30" s="91">
        <v>0</v>
      </c>
      <c r="G30" s="91">
        <v>0</v>
      </c>
    </row>
    <row r="31" spans="1:7">
      <c r="A31" s="86" t="s">
        <v>336</v>
      </c>
      <c r="B31" s="91">
        <v>0</v>
      </c>
      <c r="C31" s="91">
        <v>0</v>
      </c>
      <c r="D31" s="91">
        <v>0</v>
      </c>
      <c r="E31" s="91">
        <v>0</v>
      </c>
      <c r="F31" s="91">
        <v>0</v>
      </c>
      <c r="G31" s="91">
        <v>0</v>
      </c>
    </row>
    <row r="32" spans="1:7">
      <c r="A32" s="160"/>
      <c r="B32" s="92"/>
      <c r="C32" s="92"/>
      <c r="D32" s="92"/>
      <c r="E32" s="92"/>
      <c r="F32" s="92"/>
      <c r="G32" s="92"/>
    </row>
    <row r="33" spans="1:7">
      <c r="A33" s="162" t="s">
        <v>644</v>
      </c>
      <c r="B33" s="90">
        <v>15974058.779999999</v>
      </c>
      <c r="C33" s="90">
        <v>430630.66</v>
      </c>
      <c r="D33" s="90">
        <v>16404689.439999999</v>
      </c>
      <c r="E33" s="90">
        <v>16095977</v>
      </c>
      <c r="F33" s="90">
        <v>16095977</v>
      </c>
      <c r="G33" s="90">
        <v>308712.44</v>
      </c>
    </row>
    <row r="34" spans="1:7">
      <c r="A34" s="83"/>
      <c r="B34" s="93"/>
      <c r="C34" s="93"/>
      <c r="D34" s="93"/>
      <c r="E34" s="93"/>
      <c r="F34" s="93"/>
      <c r="G34" s="9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4'!Área_de_impresión</vt:lpstr>
      <vt:lpstr>'Formato 6a'!Área_de_impresión</vt:lpstr>
      <vt:lpstr>'Formato 6c'!Área_de_impresión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MATEHUALA</dc:creator>
  <cp:lastModifiedBy>C.P. MATEHUALA</cp:lastModifiedBy>
  <dcterms:created xsi:type="dcterms:W3CDTF">2023-05-11T19:20:57Z</dcterms:created>
  <dcterms:modified xsi:type="dcterms:W3CDTF">2024-03-19T18:16:08Z</dcterms:modified>
</cp:coreProperties>
</file>