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CUENTA PÚBLICA 2023\"/>
    </mc:Choice>
  </mc:AlternateContent>
  <xr:revisionPtr revIDLastSave="0" documentId="13_ncr:1_{4B91298C-037D-40D5-981E-A80CEC874632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<sst xmlns="http://schemas.openxmlformats.org/spreadsheetml/2006/main" count="937" uniqueCount="666">
  <si>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</si>
  <si>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</si>
  <si>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</si>
  <si>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</si>
  <si>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</si>
  <si>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</si>
  <si>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</si>
  <si>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</si>
  <si>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</si>
  <si>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</si>
  <si>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</si>
  <si>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</si>
  <si>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</si>
  <si>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</si>
  <si>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</si>
  <si>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</si>
  <si>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</si>
  <si>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</si>
  <si>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</si>
  <si>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</si>
  <si>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</si>
  <si>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</si>
  <si>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</si>
  <si>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</si>
  <si>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</si>
  <si>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</si>
  <si>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</si>
  <si>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</si>
  <si>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</si>
  <si>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</si>
  <si>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</si>
  <si>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</si>
  <si>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</si>
  <si>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</si>
  <si>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</si>
  <si>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</si>
  <si>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</si>
  <si>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</si>
  <si>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</si>
  <si>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</si>
  <si>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</si>
  <si>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</si>
  <si>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</si>
  <si>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</si>
  <si>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</si>
  <si>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</si>
  <si>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</si>
  <si>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</si>
  <si>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</si>
  <si>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</si>
  <si>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</si>
  <si>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</si>
  <si>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</si>
  <si>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</si>
  <si>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</si>
  <si>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</si>
  <si>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</si>
  <si>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</si>
  <si>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</si>
  <si>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</si>
  <si>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</si>
  <si>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</si>
  <si>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</si>
  <si>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</si>
  <si>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</si>
  <si>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</si>
  <si>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</si>
  <si>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</si>
  <si>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</si>
  <si>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</si>
  <si>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</si>
  <si>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</si>
  <si>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</si>
  <si>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</si>
  <si>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</si>
  <si>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</si>
  <si>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</si>
  <si>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</si>
  <si>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</si>
  <si>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</si>
  <si>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</si>
  <si>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</si>
  <si>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</si>
  <si>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</si>
  <si>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</si>
  <si>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</si>
  <si>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</si>
  <si>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</si>
  <si>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</si>
  <si>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</si>
  <si>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</si>
  <si>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</si>
  <si>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</si>
  <si>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</si>
  <si>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</si>
  <si>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</si>
  <si>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</si>
  <si>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</si>
  <si>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</si>
  <si>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</si>
  <si>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</si>
  <si>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</si>
  <si>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</si>
  <si>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</si>
  <si>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</si>
  <si>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</si>
  <si>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</si>
  <si>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</si>
  <si>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</si>
  <si>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</si>
  <si>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</si>
  <si>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</si>
  <si>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</si>
  <si>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</si>
  <si>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</si>
  <si>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</si>
  <si>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</si>
  <si>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</si>
  <si>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</si>
  <si>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</si>
  <si>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</si>
  <si>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</si>
  <si>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</si>
  <si>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</si>
  <si>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</si>
  <si>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</si>
  <si>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</si>
  <si>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</si>
  <si>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</si>
  <si>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</si>
  <si>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</si>
  <si>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</si>
  <si>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</si>
  <si>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</si>
  <si>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</si>
  <si>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</si>
  <si>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</si>
  <si>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</si>
  <si>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</si>
  <si>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</si>
  <si>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</si>
  <si>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</si>
  <si>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</si>
  <si>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</si>
  <si>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</si>
  <si>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</si>
  <si>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</si>
  <si>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</si>
  <si>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</si>
  <si>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</si>
  <si>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</si>
  <si>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</si>
  <si>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</si>
  <si>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</si>
  <si>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</si>
  <si>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</si>
  <si>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</si>
  <si>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</si>
  <si>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</si>
  <si>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</si>
  <si>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</si>
  <si>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</si>
  <si>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</si>
  <si>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</si>
  <si>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</si>
  <si>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</si>
  <si>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</si>
  <si>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</si>
  <si>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</si>
  <si>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</si>
  <si>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</si>
  <si>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</si>
  <si>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</si>
  <si>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</si>
  <si>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</si>
  <si>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</si>
  <si>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</si>
  <si>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</si>
  <si>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</si>
  <si>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</si>
  <si>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</si>
  <si>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</si>
  <si>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</si>
  <si>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</si>
  <si>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</si>
  <si>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</si>
  <si>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</si>
  <si>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</si>
  <si>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</si>
  <si>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</si>
  <si>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</si>
  <si>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</si>
  <si>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</si>
  <si>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</si>
  <si>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</si>
  <si>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</si>
  <si>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</si>
  <si>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</si>
  <si>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</si>
  <si>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</si>
  <si>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</si>
  <si>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</si>
  <si>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</si>
  <si>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</si>
  <si>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</si>
  <si>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</si>
  <si>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</si>
  <si>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</si>
  <si>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</si>
  <si>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</si>
  <si>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</si>
  <si>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</si>
  <si>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</si>
  <si>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</si>
  <si>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</si>
  <si>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</si>
  <si>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</si>
  <si>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</si>
  <si>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</si>
  <si>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</si>
  <si>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</si>
  <si>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</si>
  <si>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</si>
  <si>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</si>
  <si>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</si>
  <si>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</si>
  <si>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</si>
  <si>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</si>
  <si>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</si>
  <si>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</si>
  <si>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</si>
  <si>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</si>
  <si>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</si>
  <si>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</si>
  <si>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</si>
  <si>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</si>
  <si>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</si>
  <si>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</si>
  <si>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</si>
  <si>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</si>
  <si>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</si>
  <si>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</si>
  <si>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</si>
  <si>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</si>
  <si>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</si>
  <si>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</si>
  <si>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</si>
  <si>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</si>
  <si>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</si>
  <si>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</si>
  <si>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</si>
  <si>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</si>
  <si>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</si>
  <si>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</si>
  <si>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</si>
  <si>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</si>
  <si>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</si>
  <si>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</si>
  <si>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</si>
  <si>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</si>
  <si>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</si>
  <si>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</si>
  <si>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</si>
  <si>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</si>
  <si>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</si>
  <si>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</si>
  <si>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</si>
  <si>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</si>
  <si>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</si>
  <si>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</si>
  <si>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</si>
  <si>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</si>
  <si>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</si>
  <si>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</si>
  <si>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</si>
  <si>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</si>
  <si>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</si>
  <si>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</si>
  <si>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</si>
  <si>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</si>
  <si>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</si>
  <si>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</si>
  <si>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</si>
  <si>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</si>
  <si>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</si>
  <si>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</si>
  <si>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</si>
  <si>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</si>
  <si>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</si>
  <si>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</si>
  <si>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</si>
  <si>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</si>
  <si>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</si>
  <si>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</si>
  <si>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</si>
  <si>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</si>
  <si>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</si>
  <si>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</si>
  <si>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</si>
  <si>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</si>
  <si>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</si>
  <si>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</si>
  <si>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</si>
  <si>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</si>
  <si>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</si>
  <si>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</si>
  <si>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</si>
  <si>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</si>
  <si>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</si>
  <si>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</si>
  <si>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</si>
  <si>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</si>
  <si>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</si>
  <si>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</si>
  <si>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</si>
  <si>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</si>
  <si>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</si>
  <si>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</si>
  <si>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</si>
  <si>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</si>
  <si>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</si>
  <si>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</si>
  <si>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</si>
  <si>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</si>
  <si>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</si>
  <si>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</si>
  <si>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</si>
  <si>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</si>
  <si>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</si>
  <si>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</si>
  <si>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</si>
  <si>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</si>
  <si>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</si>
  <si>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</si>
  <si>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</si>
  <si>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</si>
  <si>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</si>
  <si>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</si>
  <si>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</si>
  <si>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</si>
  <si>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</si>
  <si>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</si>
  <si>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</si>
  <si>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</si>
  <si>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</si>
  <si>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</si>
  <si>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</si>
  <si>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</si>
  <si>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</si>
  <si>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</si>
  <si>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</si>
  <si>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</si>
  <si>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</si>
  <si>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</si>
  <si>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</si>
  <si>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</si>
  <si>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</si>
  <si>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</si>
  <si>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</si>
  <si>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</si>
  <si>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</si>
  <si>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</si>
  <si>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</si>
  <si>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</si>
  <si>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</si>
  <si>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</si>
  <si>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</si>
  <si>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</si>
  <si>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</si>
  <si>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</si>
  <si>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</si>
  <si>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</si>
  <si>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</si>
  <si>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</si>
  <si>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</si>
  <si>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</si>
  <si>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</si>
  <si>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</si>
  <si>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</si>
  <si>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</si>
  <si>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</si>
  <si>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</si>
  <si>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</si>
  <si>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</si>
  <si>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</si>
  <si>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</si>
  <si>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</si>
  <si>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</si>
  <si>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</si>
  <si>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</si>
  <si>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</si>
  <si>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</si>
  <si>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</si>
  <si>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</si>
  <si>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</si>
  <si>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</si>
  <si>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</si>
  <si>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</si>
  <si>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</si>
  <si>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</si>
  <si>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</si>
  <si>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</si>
  <si>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</si>
  <si>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</si>
  <si>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</si>
  <si>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</si>
  <si>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</si>
  <si>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</si>
  <si>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</si>
  <si>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</si>
  <si>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</si>
  <si>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</si>
  <si>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</si>
  <si>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</si>
  <si>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</si>
  <si>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</si>
  <si>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</si>
  <si>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</si>
  <si>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</si>
  <si>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</si>
  <si>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</si>
  <si>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</si>
  <si>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</si>
  <si>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</si>
  <si>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</si>
  <si>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</si>
  <si>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</si>
  <si>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</si>
  <si>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</si>
  <si>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</si>
  <si>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</si>
  <si>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</si>
  <si>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</si>
  <si>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</si>
  <si>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</si>
  <si>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</si>
  <si>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</si>
  <si>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</si>
  <si>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</si>
  <si>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</si>
  <si>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</si>
  <si>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</si>
  <si>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</si>
  <si>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</si>
  <si>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</si>
  <si>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</si>
  <si>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</si>
  <si>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</si>
  <si>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</si>
  <si>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</si>
  <si>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</si>
  <si>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</si>
  <si>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</si>
  <si>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</si>
  <si>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</si>
  <si>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</si>
  <si>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</si>
  <si>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</si>
  <si>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</si>
  <si>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</si>
  <si>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</si>
  <si>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</si>
  <si>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</si>
  <si>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</si>
  <si>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</si>
  <si>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</si>
  <si>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</si>
  <si>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</si>
  <si>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</si>
  <si>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</si>
  <si>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</si>
  <si>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</si>
  <si>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</si>
  <si>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</si>
  <si>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</si>
  <si>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</si>
  <si>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</si>
  <si>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</si>
  <si>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</si>
  <si>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</si>
  <si>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</si>
  <si>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</si>
  <si>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</si>
  <si>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</si>
  <si>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</si>
  <si>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</si>
  <si>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</si>
  <si>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</si>
  <si>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</si>
  <si>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</si>
  <si>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</si>
  <si>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</si>
  <si>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</si>
  <si>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</si>
  <si>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</si>
  <si>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</si>
  <si>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</si>
  <si>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</si>
  <si>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</si>
  <si>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</si>
  <si>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</si>
  <si>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</si>
  <si>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</si>
  <si>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</si>
  <si>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</si>
  <si>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</si>
  <si>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</si>
  <si>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</si>
  <si>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</si>
  <si>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</si>
  <si>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</si>
  <si>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</si>
  <si>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</si>
  <si>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</si>
  <si>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</si>
  <si>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</si>
  <si>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</si>
  <si>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</si>
  <si>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</si>
  <si>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</si>
  <si>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</si>
  <si>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</si>
  <si>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</si>
  <si>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</si>
  <si>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</si>
  <si>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</si>
  <si>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</si>
  <si>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</si>
  <si>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</si>
  <si>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</si>
  <si>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</si>
  <si>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</si>
  <si>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</si>
  <si>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</si>
  <si>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</si>
  <si>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</si>
  <si>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</si>
  <si>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</si>
  <si>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</si>
  <si>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</si>
  <si>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</si>
  <si>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</si>
  <si>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</si>
  <si>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</si>
  <si>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</si>
  <si>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</si>
  <si>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</si>
  <si>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</si>
  <si>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</si>
  <si>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</si>
  <si>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</si>
  <si>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</si>
  <si>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</si>
  <si>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</si>
  <si>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</si>
  <si>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</si>
  <si>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</si>
  <si>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</si>
  <si>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</si>
  <si>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</si>
  <si>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</si>
  <si>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</si>
  <si>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</si>
  <si>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</si>
  <si>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</si>
  <si>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</si>
  <si>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</si>
  <si>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</si>
  <si>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</si>
  <si>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</si>
  <si>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</si>
  <si>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</si>
  <si>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</si>
  <si>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</si>
  <si>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</si>
  <si>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</si>
  <si>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</si>
  <si>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</si>
  <si>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</si>
  <si>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</si>
  <si>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</si>
  <si>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</si>
  <si>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</si>
  <si>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</si>
  <si>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</si>
  <si>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</si>
  <si>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</si>
  <si>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</si>
  <si>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</si>
  <si>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</si>
  <si>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</si>
  <si>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</si>
  <si>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</si>
  <si>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</si>
  <si>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</si>
  <si>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</si>
  <si>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</si>
  <si>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</si>
  <si>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</si>
  <si>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</si>
  <si>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</si>
  <si>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</si>
  <si>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</si>
  <si>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</si>
  <si>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</si>
  <si>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</si>
  <si>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</si>
  <si>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</si>
  <si>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</si>
  <si>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</si>
  <si>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</si>
  <si>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</si>
  <si>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</si>
  <si>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</si>
  <si>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</si>
  <si>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</si>
  <si>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</si>
  <si>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</si>
  <si>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</si>
  <si>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</si>
  <si>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</si>
  <si>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</si>
  <si>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</si>
  <si>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</si>
  <si>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</si>
  <si>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</si>
  <si>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</si>
  <si>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</si>
  <si>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</si>
  <si>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</si>
  <si>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</si>
  <si>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</si>
  <si>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</si>
  <si>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</si>
  <si>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</si>
  <si>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</si>
  <si>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</si>
  <si>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</si>
  <si>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</si>
  <si>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</si>
  <si>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</si>
  <si>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</si>
  <si>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</si>
  <si>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</si>
  <si>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</si>
  <si>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</si>
  <si>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</si>
  <si>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</si>
  <si>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</si>
  <si>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</si>
  <si>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</si>
  <si>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</si>
  <si>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</si>
  <si>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</si>
  <si>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</si>
  <si>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</si>
  <si>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</si>
  <si>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</si>
  <si>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</si>
  <si>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</si>
  <si>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</si>
  <si>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</si>
  <si>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 de Dolores Hidalgo, Gto.</t>
  </si>
  <si>
    <t>Correspondiente del 1 de Enero al 31 de Diciembre de 2023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</si>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</sst>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15" activePane="bottomLeft" state="frozen"/>
      <selection activeCell="A14" sqref="A14:B14"/>
      <selection pane="bottomLeft" activeCell="F56" sqref="F5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A44" s="4" t="s">
        <v>625</v>
      </c>
    </row>
    <row r="49" spans="2:3" x14ac:dyDescent="0.2">
      <c r="B49" s="177" t="s">
        <v>664</v>
      </c>
      <c r="C49" s="178"/>
    </row>
    <row r="50" spans="2:3" x14ac:dyDescent="0.2">
      <c r="B50" s="179" t="s">
        <v>665</v>
      </c>
      <c r="C50" s="178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5817752.8600000003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5817752.8600000003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9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9620023.6799999997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3500000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3500000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126243.49</v>
      </c>
    </row>
    <row r="31" spans="1:3" x14ac:dyDescent="0.2">
      <c r="A31" s="85" t="s">
        <v>556</v>
      </c>
      <c r="B31" s="72" t="s">
        <v>439</v>
      </c>
      <c r="C31" s="137">
        <v>126243.49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6246267.1699999999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activeCell="H38" sqref="H3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35630332.060000002</v>
      </c>
      <c r="E36" s="34">
        <v>-35630332.060000002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33622657.640000001</v>
      </c>
      <c r="E37" s="34">
        <v>-33622657.640000001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3203204.41</v>
      </c>
      <c r="E40" s="34">
        <v>-3203204.41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35630332.060000002</v>
      </c>
      <c r="E41" s="34">
        <v>-35630332.060000002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36294369.850000001</v>
      </c>
      <c r="E42" s="34">
        <v>-36294369.850000001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1667875</v>
      </c>
      <c r="E43" s="34">
        <v>-1667875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7132116.9699999997</v>
      </c>
      <c r="E44" s="34">
        <v>-7132116.9699999997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5935655.0800000001</v>
      </c>
      <c r="E45" s="34">
        <v>-5935655.0800000001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549922.43999999994</v>
      </c>
      <c r="E46" s="34">
        <v>-549922.43999999994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4900180.6500000004</v>
      </c>
      <c r="E47" s="34">
        <v>-4900180.6500000004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4927851.88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11468954.43</v>
      </c>
      <c r="D15" s="24">
        <v>12708611.83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3972.88</v>
      </c>
      <c r="D20" s="24">
        <v>3972.88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5113197.8600000003</v>
      </c>
      <c r="D23" s="24">
        <v>5113197.8600000003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133594.32</v>
      </c>
      <c r="D27" s="24">
        <v>133594.32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14657.62</v>
      </c>
      <c r="D28" s="24">
        <v>14657.62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101732547.61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22467819.210000001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8240684.6699999999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25048575.719999999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45975468.009999998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1988051.07</v>
      </c>
      <c r="D62" s="24">
        <f t="shared" ref="D62:E62" si="0">SUM(D63:D70)</f>
        <v>98780.65</v>
      </c>
      <c r="E62" s="24">
        <f t="shared" si="0"/>
        <v>692403.99</v>
      </c>
    </row>
    <row r="63" spans="1:9" x14ac:dyDescent="0.2">
      <c r="A63" s="22">
        <v>1241</v>
      </c>
      <c r="B63" s="20" t="s">
        <v>237</v>
      </c>
      <c r="C63" s="24">
        <v>597822.04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1352724.99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98780.65</v>
      </c>
      <c r="E67" s="24">
        <v>692403.99</v>
      </c>
    </row>
    <row r="68" spans="1:9" x14ac:dyDescent="0.2">
      <c r="A68" s="22">
        <v>1246</v>
      </c>
      <c r="B68" s="20" t="s">
        <v>242</v>
      </c>
      <c r="C68" s="24">
        <v>37504.04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280303.8</v>
      </c>
      <c r="D74" s="24">
        <f>SUM(D75:D79)</f>
        <v>462.84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272777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7526.8</v>
      </c>
      <c r="D78" s="24">
        <v>462.84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912707.89999999991</v>
      </c>
      <c r="D110" s="24">
        <f>SUM(D111:D119)</f>
        <v>912707.89999999991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189565.37</v>
      </c>
      <c r="D112" s="24">
        <f t="shared" ref="D112:D119" si="1">C112</f>
        <v>189565.37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317391.07</v>
      </c>
      <c r="D113" s="24">
        <f t="shared" si="1"/>
        <v>317391.07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176009.26</v>
      </c>
      <c r="D117" s="24">
        <f t="shared" si="1"/>
        <v>176009.26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229742.2</v>
      </c>
      <c r="D119" s="24">
        <f t="shared" si="1"/>
        <v>229742.2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15161415.720000001</v>
      </c>
    </row>
    <row r="147" spans="1:3" x14ac:dyDescent="0.2">
      <c r="A147" s="22">
        <v>2241</v>
      </c>
      <c r="B147" s="20" t="s">
        <v>300</v>
      </c>
      <c r="C147" s="24">
        <v>15161415.720000001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58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5817752.8600000003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1825072.82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1825072.82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3992680.04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3992680.04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6246111.4400000004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6119867.9500000002</v>
      </c>
      <c r="D99" s="53">
        <f>C99/$C$98</f>
        <v>0.97978846659834806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4478572.38</v>
      </c>
      <c r="D100" s="53">
        <f t="shared" ref="D100:D163" si="0">C100/$C$98</f>
        <v>0.71701768740776739</v>
      </c>
      <c r="E100" s="49"/>
    </row>
    <row r="101" spans="1:5" x14ac:dyDescent="0.2">
      <c r="A101" s="51">
        <v>5111</v>
      </c>
      <c r="B101" s="49" t="s">
        <v>361</v>
      </c>
      <c r="C101" s="52">
        <v>2293099.6</v>
      </c>
      <c r="D101" s="53">
        <f t="shared" si="0"/>
        <v>0.36712434960974694</v>
      </c>
      <c r="E101" s="49"/>
    </row>
    <row r="102" spans="1:5" x14ac:dyDescent="0.2">
      <c r="A102" s="51">
        <v>5112</v>
      </c>
      <c r="B102" s="49" t="s">
        <v>362</v>
      </c>
      <c r="C102" s="52">
        <v>645468.11</v>
      </c>
      <c r="D102" s="53">
        <f t="shared" si="0"/>
        <v>0.10333919210381555</v>
      </c>
      <c r="E102" s="49"/>
    </row>
    <row r="103" spans="1:5" x14ac:dyDescent="0.2">
      <c r="A103" s="51">
        <v>5113</v>
      </c>
      <c r="B103" s="49" t="s">
        <v>363</v>
      </c>
      <c r="C103" s="52">
        <v>316810.90000000002</v>
      </c>
      <c r="D103" s="53">
        <f t="shared" si="0"/>
        <v>5.0721301251711259E-2</v>
      </c>
      <c r="E103" s="49"/>
    </row>
    <row r="104" spans="1:5" x14ac:dyDescent="0.2">
      <c r="A104" s="51">
        <v>5114</v>
      </c>
      <c r="B104" s="49" t="s">
        <v>364</v>
      </c>
      <c r="C104" s="52">
        <v>519123.25</v>
      </c>
      <c r="D104" s="53">
        <f t="shared" si="0"/>
        <v>8.3111429404788204E-2</v>
      </c>
      <c r="E104" s="49"/>
    </row>
    <row r="105" spans="1:5" x14ac:dyDescent="0.2">
      <c r="A105" s="51">
        <v>5115</v>
      </c>
      <c r="B105" s="49" t="s">
        <v>365</v>
      </c>
      <c r="C105" s="52">
        <v>704070.52</v>
      </c>
      <c r="D105" s="53">
        <f t="shared" si="0"/>
        <v>0.11272141503770544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147306.74</v>
      </c>
      <c r="D107" s="53">
        <f t="shared" si="0"/>
        <v>2.3583751493233041E-2</v>
      </c>
      <c r="E107" s="49"/>
    </row>
    <row r="108" spans="1:5" x14ac:dyDescent="0.2">
      <c r="A108" s="51">
        <v>5121</v>
      </c>
      <c r="B108" s="49" t="s">
        <v>368</v>
      </c>
      <c r="C108" s="52">
        <v>27808.880000000001</v>
      </c>
      <c r="D108" s="53">
        <f t="shared" si="0"/>
        <v>4.452190817780222E-3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2974.01</v>
      </c>
      <c r="D111" s="53">
        <f t="shared" si="0"/>
        <v>4.7613783848851729E-4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69326.12</v>
      </c>
      <c r="D113" s="53">
        <f t="shared" si="0"/>
        <v>1.1099084713096312E-2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47197.73</v>
      </c>
      <c r="D116" s="53">
        <f t="shared" si="0"/>
        <v>7.5563381238679915E-3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1493988.8299999998</v>
      </c>
      <c r="D117" s="53">
        <f t="shared" si="0"/>
        <v>0.23918702769734759</v>
      </c>
      <c r="E117" s="49"/>
    </row>
    <row r="118" spans="1:5" x14ac:dyDescent="0.2">
      <c r="A118" s="51">
        <v>5131</v>
      </c>
      <c r="B118" s="49" t="s">
        <v>378</v>
      </c>
      <c r="C118" s="52">
        <v>24843.07</v>
      </c>
      <c r="D118" s="53">
        <f t="shared" si="0"/>
        <v>3.9773657960864043E-3</v>
      </c>
      <c r="E118" s="49"/>
    </row>
    <row r="119" spans="1:5" x14ac:dyDescent="0.2">
      <c r="A119" s="51">
        <v>5132</v>
      </c>
      <c r="B119" s="49" t="s">
        <v>379</v>
      </c>
      <c r="C119" s="52">
        <v>403748.8</v>
      </c>
      <c r="D119" s="53">
        <f t="shared" si="0"/>
        <v>6.4640025058534653E-2</v>
      </c>
      <c r="E119" s="49"/>
    </row>
    <row r="120" spans="1:5" x14ac:dyDescent="0.2">
      <c r="A120" s="51">
        <v>5133</v>
      </c>
      <c r="B120" s="49" t="s">
        <v>380</v>
      </c>
      <c r="C120" s="52">
        <v>526149.29</v>
      </c>
      <c r="D120" s="53">
        <f t="shared" si="0"/>
        <v>8.4236295662377739E-2</v>
      </c>
      <c r="E120" s="49"/>
    </row>
    <row r="121" spans="1:5" x14ac:dyDescent="0.2">
      <c r="A121" s="51">
        <v>5134</v>
      </c>
      <c r="B121" s="49" t="s">
        <v>381</v>
      </c>
      <c r="C121" s="52">
        <v>36645.06</v>
      </c>
      <c r="D121" s="53">
        <f t="shared" si="0"/>
        <v>5.8668597818037002E-3</v>
      </c>
      <c r="E121" s="49"/>
    </row>
    <row r="122" spans="1:5" x14ac:dyDescent="0.2">
      <c r="A122" s="51">
        <v>5135</v>
      </c>
      <c r="B122" s="49" t="s">
        <v>382</v>
      </c>
      <c r="C122" s="52">
        <v>164911.67999999999</v>
      </c>
      <c r="D122" s="53">
        <f t="shared" si="0"/>
        <v>2.6402295505633819E-2</v>
      </c>
      <c r="E122" s="49"/>
    </row>
    <row r="123" spans="1:5" x14ac:dyDescent="0.2">
      <c r="A123" s="51">
        <v>5136</v>
      </c>
      <c r="B123" s="49" t="s">
        <v>383</v>
      </c>
      <c r="C123" s="52">
        <v>200000</v>
      </c>
      <c r="D123" s="53">
        <f t="shared" si="0"/>
        <v>3.2019921821951992E-2</v>
      </c>
      <c r="E123" s="49"/>
    </row>
    <row r="124" spans="1:5" x14ac:dyDescent="0.2">
      <c r="A124" s="51">
        <v>5137</v>
      </c>
      <c r="B124" s="49" t="s">
        <v>384</v>
      </c>
      <c r="C124" s="52">
        <v>0</v>
      </c>
      <c r="D124" s="53">
        <f t="shared" si="0"/>
        <v>0</v>
      </c>
      <c r="E124" s="49"/>
    </row>
    <row r="125" spans="1:5" x14ac:dyDescent="0.2">
      <c r="A125" s="51">
        <v>5138</v>
      </c>
      <c r="B125" s="49" t="s">
        <v>385</v>
      </c>
      <c r="C125" s="52">
        <v>37985.93</v>
      </c>
      <c r="D125" s="53">
        <f t="shared" si="0"/>
        <v>6.0815325446707041E-3</v>
      </c>
      <c r="E125" s="49"/>
    </row>
    <row r="126" spans="1:5" x14ac:dyDescent="0.2">
      <c r="A126" s="51">
        <v>5139</v>
      </c>
      <c r="B126" s="49" t="s">
        <v>386</v>
      </c>
      <c r="C126" s="52">
        <v>99705</v>
      </c>
      <c r="D126" s="53">
        <f t="shared" si="0"/>
        <v>1.5962731526288618E-2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126243.48999999999</v>
      </c>
      <c r="D185" s="53">
        <f t="shared" si="1"/>
        <v>2.0211533401651889E-2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126243.48999999999</v>
      </c>
      <c r="D186" s="53">
        <f t="shared" si="1"/>
        <v>2.0211533401651889E-2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98780.65</v>
      </c>
      <c r="D191" s="53">
        <f t="shared" si="1"/>
        <v>1.5814743452608009E-2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27462.84</v>
      </c>
      <c r="D193" s="53">
        <f t="shared" si="1"/>
        <v>4.3967899490438807E-3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-428358.58</v>
      </c>
    </row>
    <row r="15" spans="1:5" x14ac:dyDescent="0.2">
      <c r="A15" s="33">
        <v>3220</v>
      </c>
      <c r="B15" s="29" t="s">
        <v>469</v>
      </c>
      <c r="C15" s="34">
        <v>109947798.05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368345.29</v>
      </c>
      <c r="D8" s="34">
        <v>368345.29</v>
      </c>
    </row>
    <row r="9" spans="1:5" x14ac:dyDescent="0.2">
      <c r="A9" s="33">
        <v>1112</v>
      </c>
      <c r="B9" s="29" t="s">
        <v>483</v>
      </c>
      <c r="C9" s="34">
        <v>429115.9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-818070.75</v>
      </c>
    </row>
    <row r="11" spans="1:5" x14ac:dyDescent="0.2">
      <c r="A11" s="33">
        <v>1114</v>
      </c>
      <c r="B11" s="29" t="s">
        <v>195</v>
      </c>
      <c r="C11" s="34">
        <v>4927851.88</v>
      </c>
      <c r="D11" s="34">
        <v>15879379.939999999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5725313.0700000003</v>
      </c>
      <c r="D15" s="123">
        <f>SUM(D8:D14)</f>
        <v>15429654.479999999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3500000</v>
      </c>
      <c r="D20" s="123">
        <f>SUM(D21:D27)</f>
        <v>3500000</v>
      </c>
    </row>
    <row r="21" spans="1:4" x14ac:dyDescent="0.2">
      <c r="A21" s="33">
        <v>1231</v>
      </c>
      <c r="B21" s="29" t="s">
        <v>229</v>
      </c>
      <c r="C21" s="34">
        <v>3500000</v>
      </c>
      <c r="D21" s="34">
        <v>3500000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3500000</v>
      </c>
      <c r="D43" s="123">
        <f>D20+D28+D37</f>
        <v>3500000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-428358.58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271410.68</v>
      </c>
      <c r="D48" s="123">
        <f>D51+D63+D91+D94+D49</f>
        <v>140773.83000000002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126243.48999999999</v>
      </c>
      <c r="D63" s="123">
        <f>D64+D73+D76+D82</f>
        <v>140773.83000000002</v>
      </c>
    </row>
    <row r="64" spans="1:4" x14ac:dyDescent="0.2">
      <c r="A64" s="33">
        <v>5510</v>
      </c>
      <c r="B64" s="29" t="s">
        <v>439</v>
      </c>
      <c r="C64" s="34">
        <f>SUM(C65:C72)</f>
        <v>126243.48999999999</v>
      </c>
      <c r="D64" s="34">
        <f>SUM(D65:D72)</f>
        <v>140773.83000000002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98780.65</v>
      </c>
      <c r="D69" s="34">
        <v>113310.99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27462.84</v>
      </c>
      <c r="D71" s="34">
        <v>27462.84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145167.19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145167.19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-156947.90000000002</v>
      </c>
      <c r="D122" s="123">
        <f>D47+D48+D100-D106-D109</f>
        <v>140773.83000000002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</cp:lastModifiedBy>
  <cp:lastPrinted>2024-02-28T18:49:04Z</cp:lastPrinted>
  <dcterms:created xsi:type="dcterms:W3CDTF">2012-12-11T20:36:24Z</dcterms:created>
  <dcterms:modified xsi:type="dcterms:W3CDTF">2024-02-28T18:51:35Z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