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SEG entrega Cierres trimestrales\2021\4TO TRIM 2021 TODO\4TO TRIM 2021 PT  Edos fin\DIGITALES\"/>
    </mc:Choice>
  </mc:AlternateContent>
  <bookViews>
    <workbookView xWindow="-120" yWindow="-120" windowWidth="20730" windowHeight="11310" firstSheet="1" activeTab="1"/>
  </bookViews>
  <sheets>
    <sheet name="Hoja1" sheetId="4" state="hidden" r:id="rId1"/>
    <sheet name="F1" sheetId="3" r:id="rId2"/>
    <sheet name="F2" sheetId="9" r:id="rId3"/>
    <sheet name="F3" sheetId="10" r:id="rId4"/>
    <sheet name="F4" sheetId="19" r:id="rId5"/>
    <sheet name="F5" sheetId="12" r:id="rId6"/>
    <sheet name="f6a" sheetId="18" r:id="rId7"/>
    <sheet name="F6b" sheetId="16" r:id="rId8"/>
    <sheet name="f6c" sheetId="17" r:id="rId9"/>
    <sheet name="F6d" sheetId="15" r:id="rId10"/>
  </sheets>
  <definedNames>
    <definedName name="_xlnm._FilterDatabase" localSheetId="5" hidden="1">'F5'!$A$3:$G$71</definedName>
    <definedName name="_xlnm._FilterDatabase" localSheetId="7" hidden="1">F6b!$A$3:$G$13</definedName>
    <definedName name="_xlnm._FilterDatabase" localSheetId="9" hidden="1">F6d!$A$3:$G$27</definedName>
  </definedNames>
  <calcPr calcId="162913"/>
</workbook>
</file>

<file path=xl/calcChain.xml><?xml version="1.0" encoding="utf-8"?>
<calcChain xmlns="http://schemas.openxmlformats.org/spreadsheetml/2006/main">
  <c r="F75" i="3" l="1"/>
  <c r="E75" i="3"/>
  <c r="F68" i="3"/>
  <c r="E68" i="3"/>
  <c r="F63" i="3"/>
  <c r="F79" i="3" s="1"/>
  <c r="E63" i="3"/>
  <c r="E79" i="3" s="1"/>
  <c r="C60" i="3"/>
  <c r="B60" i="3"/>
  <c r="F57" i="3"/>
  <c r="E57" i="3"/>
  <c r="F42" i="3"/>
  <c r="E42" i="3"/>
  <c r="C41" i="3"/>
  <c r="B41" i="3"/>
  <c r="F38" i="3"/>
  <c r="E38" i="3"/>
  <c r="C38" i="3"/>
  <c r="B38" i="3"/>
  <c r="F31" i="3"/>
  <c r="E31" i="3"/>
  <c r="C31" i="3"/>
  <c r="B31" i="3"/>
  <c r="F27" i="3"/>
  <c r="E27" i="3"/>
  <c r="C25" i="3"/>
  <c r="B25" i="3"/>
  <c r="F23" i="3"/>
  <c r="E23" i="3"/>
  <c r="F19" i="3"/>
  <c r="E19" i="3"/>
  <c r="C17" i="3"/>
  <c r="B17" i="3"/>
  <c r="F9" i="3"/>
  <c r="F47" i="3" s="1"/>
  <c r="F59" i="3" s="1"/>
  <c r="F81" i="3" s="1"/>
  <c r="E9" i="3"/>
  <c r="E47" i="3" s="1"/>
  <c r="E59" i="3" s="1"/>
  <c r="E81" i="3" s="1"/>
  <c r="C9" i="3"/>
  <c r="C47" i="3" s="1"/>
  <c r="C62" i="3" s="1"/>
  <c r="B9" i="3"/>
  <c r="B47" i="3" s="1"/>
  <c r="B62" i="3" s="1"/>
</calcChain>
</file>

<file path=xl/sharedStrings.xml><?xml version="1.0" encoding="utf-8"?>
<sst xmlns="http://schemas.openxmlformats.org/spreadsheetml/2006/main" count="842" uniqueCount="639">
  <si>
    <t>Concepto (c)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</si>
  <si>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</si>
  <si>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</si>
  <si>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</si>
  <si>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</si>
  <si>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</si>
  <si>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</si>
  <si>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</si>
  <si>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</si>
  <si>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</si>
  <si>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</si>
  <si>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</si>
  <si>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</si>
  <si>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</si>
  <si>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</si>
  <si>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</si>
  <si>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</si>
  <si>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</si>
  <si>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</si>
  <si>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</si>
  <si>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</si>
  <si>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</si>
  <si>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</si>
  <si>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</si>
  <si>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</si>
  <si>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</si>
  <si>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</si>
  <si>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</si>
  <si>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</si>
  <si>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</si>
  <si>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</si>
  <si>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</si>
  <si>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</si>
  <si>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</si>
  <si>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</si>
  <si>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</si>
  <si>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</si>
  <si>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</si>
  <si>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</si>
  <si>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</si>
  <si>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</si>
  <si>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</si>
  <si>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</si>
  <si>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</si>
  <si>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</si>
  <si>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</si>
  <si>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</si>
  <si>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</si>
  <si>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</si>
  <si>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</si>
  <si>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</si>
  <si>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</si>
  <si>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</si>
  <si>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</si>
  <si>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</si>
  <si>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</si>
  <si>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</si>
  <si>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</si>
  <si>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</si>
  <si>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</si>
  <si>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</si>
  <si>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</si>
  <si>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</si>
  <si>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</si>
  <si>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</si>
  <si>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</si>
  <si>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</si>
  <si>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</si>
  <si>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</si>
  <si>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</si>
  <si>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</si>
  <si>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</si>
  <si>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</si>
  <si>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</si>
  <si>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</si>
  <si>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</si>
  <si>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</si>
  <si>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</si>
  <si>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</si>
  <si>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</si>
  <si>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</si>
  <si>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</si>
  <si>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</si>
  <si>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</si>
  <si>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</si>
  <si>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</si>
  <si>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</si>
  <si>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</si>
  <si>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</si>
  <si>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</si>
  <si>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</si>
  <si>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</si>
  <si>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</si>
  <si>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</si>
  <si>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</si>
  <si>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</si>
  <si>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</si>
  <si>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</si>
  <si>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</si>
  <si>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</si>
  <si>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</si>
  <si>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</si>
  <si>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</si>
  <si>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</si>
  <si>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</si>
  <si>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</si>
  <si>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</si>
  <si>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</si>
  <si>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</si>
  <si>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</si>
  <si>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</si>
  <si>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</si>
  <si>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</si>
  <si>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</si>
  <si>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</si>
  <si>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</si>
  <si>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</si>
  <si>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</si>
  <si>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</si>
  <si>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</si>
  <si>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</si>
  <si>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</si>
  <si>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</si>
  <si>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</si>
  <si>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</si>
  <si>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</si>
  <si>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</si>
  <si>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</si>
  <si>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</si>
  <si>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</si>
  <si>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</si>
  <si>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</si>
  <si>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</si>
  <si>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</si>
  <si>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</si>
  <si>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</si>
  <si>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</si>
  <si>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</si>
  <si>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</si>
  <si>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</si>
  <si>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</si>
  <si>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</si>
  <si>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</si>
  <si>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</si>
  <si>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</si>
  <si>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</si>
  <si>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</si>
  <si>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</si>
  <si>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</si>
  <si>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</si>
  <si>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</si>
  <si>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</si>
  <si>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</si>
  <si>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</si>
  <si>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</si>
  <si>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</si>
  <si>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</si>
  <si>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</si>
  <si>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</si>
  <si>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</si>
  <si>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</si>
  <si>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</si>
  <si>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</si>
  <si>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</si>
  <si>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</si>
  <si>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</si>
  <si>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</si>
  <si>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</si>
  <si>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</si>
  <si>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</si>
  <si>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</si>
  <si>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</si>
  <si>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</si>
  <si>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</si>
  <si>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</si>
  <si>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</si>
  <si>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</si>
  <si>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</si>
  <si>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</si>
  <si>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</si>
  <si>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</si>
  <si>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</si>
  <si>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</si>
  <si>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</si>
  <si>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</si>
  <si>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</si>
  <si>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</si>
  <si>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</si>
  <si>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</si>
  <si>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</si>
  <si>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</si>
  <si>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</si>
  <si>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</si>
  <si>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</si>
  <si>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</si>
  <si>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</si>
  <si>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</si>
  <si>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</si>
  <si>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</si>
  <si>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</si>
  <si>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Ingreso</t>
  </si>
  <si>
    <t>Estimado (d)</t>
  </si>
  <si>
    <t>Ampliaciones/ (Reducciones)</t>
  </si>
  <si>
    <t>Modificado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</si>
  <si>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</si>
  <si>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</si>
  <si>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</si>
  <si>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</si>
  <si>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</si>
  <si>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</si>
  <si>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</si>
  <si>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</si>
  <si>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</si>
  <si>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</si>
  <si>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</si>
  <si>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</si>
  <si>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</si>
  <si>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</si>
  <si>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</si>
  <si>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</si>
  <si>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</si>
  <si>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</si>
  <si>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</si>
  <si>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</si>
  <si>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</si>
  <si>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</si>
  <si>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</si>
  <si>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</si>
  <si>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</si>
  <si>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</si>
  <si>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</si>
  <si>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</si>
  <si>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</si>
  <si>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</si>
  <si>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</si>
  <si>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</si>
  <si>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</si>
  <si>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</si>
  <si>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</si>
  <si>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</si>
  <si>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</si>
  <si>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</si>
  <si>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</si>
  <si>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</si>
  <si>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</si>
  <si>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</si>
  <si>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</si>
  <si>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</si>
  <si>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</si>
  <si>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</si>
  <si>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</si>
  <si>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</si>
  <si>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</si>
  <si>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</si>
  <si>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</si>
  <si>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</si>
  <si>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</si>
  <si>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</si>
  <si>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</si>
  <si>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</si>
  <si>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</si>
  <si>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</si>
  <si>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</si>
  <si>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</si>
  <si>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</si>
  <si>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</si>
  <si>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</si>
  <si>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</si>
  <si>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</si>
  <si>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</si>
  <si>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</si>
  <si>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</si>
  <si>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</si>
  <si>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</si>
  <si>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</si>
  <si>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</si>
  <si>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</si>
  <si>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</si>
  <si>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</si>
  <si>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</si>
  <si>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</si>
  <si>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</si>
  <si>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</si>
  <si>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</si>
  <si>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</si>
  <si>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</si>
  <si>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</si>
  <si>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</si>
  <si>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</si>
  <si>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</si>
  <si>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</si>
  <si>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</si>
  <si>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</si>
  <si>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</si>
  <si>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</si>
  <si>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</si>
  <si>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</si>
  <si>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</si>
  <si>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</si>
  <si>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</si>
  <si>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</si>
  <si>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</si>
  <si>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</si>
  <si>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</si>
  <si>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</si>
  <si>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</si>
  <si>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</si>
  <si>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</si>
  <si>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</si>
  <si>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</si>
  <si>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</si>
  <si>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</si>
  <si>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</si>
  <si>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</si>
  <si>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</si>
  <si>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</si>
  <si>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</si>
  <si>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</si>
  <si>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</si>
  <si>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</si>
  <si>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</si>
  <si>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</si>
  <si>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</si>
  <si>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</si>
  <si>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</si>
  <si>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</si>
  <si>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</si>
  <si>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</si>
  <si>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</si>
  <si>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</si>
  <si>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</si>
  <si>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</si>
  <si>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</si>
  <si>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</si>
  <si>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</si>
  <si>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</si>
  <si>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</si>
  <si>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</si>
  <si>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</si>
  <si>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</si>
  <si>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</si>
  <si>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</si>
  <si>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</si>
  <si>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</si>
  <si>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</si>
  <si>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</si>
  <si>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</si>
  <si>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</si>
  <si>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</si>
  <si>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</si>
  <si>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</si>
  <si>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</si>
  <si>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</si>
  <si>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</si>
  <si>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</si>
  <si>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</si>
  <si>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</si>
  <si>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</si>
  <si>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</si>
  <si>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</si>
  <si>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</si>
  <si>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</si>
  <si>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</si>
  <si>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</si>
  <si>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</si>
  <si>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</si>
  <si>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</si>
  <si>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</si>
  <si>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</si>
  <si>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</si>
  <si>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</si>
  <si>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</si>
  <si>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</si>
  <si>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</si>
  <si>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</si>
  <si>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</si>
  <si>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</si>
  <si>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</si>
  <si>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</si>
  <si>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</si>
  <si>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</si>
  <si>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</si>
  <si>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</si>
  <si>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</si>
  <si>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</si>
  <si>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</si>
  <si>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</si>
  <si>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</si>
  <si>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</si>
  <si>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</si>
  <si>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</si>
  <si>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</si>
  <si>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</si>
  <si>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</si>
  <si>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</si>
  <si>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</si>
  <si>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</si>
  <si>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</si>
  <si>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</si>
  <si>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</si>
  <si>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</si>
  <si>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</si>
  <si>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</si>
  <si>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</si>
  <si>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</si>
  <si>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</si>
  <si>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</si>
  <si>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</si>
  <si>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</si>
  <si>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</si>
  <si>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</si>
  <si>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</si>
  <si>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</si>
  <si>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</si>
  <si>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</si>
  <si>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</si>
  <si>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</si>
  <si>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</si>
  <si>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</si>
  <si>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</si>
  <si>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</si>
  <si>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</si>
  <si>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</si>
  <si>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</si>
  <si>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</si>
  <si>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</si>
  <si>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</si>
  <si>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</si>
  <si>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</si>
  <si>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</si>
  <si>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</si>
  <si>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</si>
  <si>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</si>
  <si>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</si>
  <si>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</si>
  <si>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</si>
  <si>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</si>
  <si>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</si>
  <si>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</si>
  <si>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</si>
  <si>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</si>
  <si>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</si>
  <si>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</si>
  <si>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</si>
  <si>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</si>
  <si>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</si>
  <si>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</si>
  <si>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</si>
  <si>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</si>
  <si>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</si>
  <si>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</si>
  <si>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</si>
  <si>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</si>
  <si>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</si>
  <si>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</si>
  <si>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</si>
  <si>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</si>
  <si>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</si>
  <si>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</si>
  <si>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</si>
  <si>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</si>
  <si>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</si>
  <si>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</si>
  <si>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</si>
  <si>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</si>
  <si>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</si>
  <si>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</si>
  <si>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</si>
  <si>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</si>
  <si>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</si>
  <si>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</si>
  <si>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</si>
  <si>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</si>
  <si>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</si>
  <si>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</si>
  <si>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</si>
  <si>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</si>
  <si>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</si>
  <si>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</si>
  <si>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</si>
  <si>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</si>
  <si>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</si>
  <si>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</si>
  <si>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</si>
  <si>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</si>
  <si>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</si>
  <si>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</si>
  <si>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</si>
  <si>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</si>
  <si>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</si>
  <si>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</si>
  <si>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</si>
  <si>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</si>
  <si>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</si>
  <si>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</si>
  <si>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</si>
  <si>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</si>
  <si>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</si>
  <si>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</si>
  <si>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</si>
  <si>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</si>
  <si>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</si>
  <si>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</si>
  <si>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</si>
  <si>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</si>
  <si>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</si>
  <si>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</si>
  <si>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</si>
  <si>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</si>
  <si>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</si>
  <si>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</si>
  <si>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</si>
  <si>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</si>
  <si>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</si>
  <si>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</si>
  <si>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</si>
  <si>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</si>
  <si>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</si>
  <si>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</si>
  <si>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</si>
  <si>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</si>
  <si>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</si>
  <si>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04.02N</t>
  </si>
  <si>
    <t>04.03N</t>
  </si>
  <si>
    <t>d3) Saneamiento del Sistema Financiero</t>
  </si>
  <si>
    <t>04.04N</t>
  </si>
  <si>
    <t>d4) Adeudos de Ejercicios Fiscales Anteriores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</si>
  <si>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</si>
  <si>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</si>
  <si>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</si>
  <si>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</si>
  <si>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</si>
  <si>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</si>
  <si>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</si>
  <si>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</si>
  <si>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</si>
  <si>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</si>
  <si>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</si>
  <si>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</si>
  <si>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</si>
  <si>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</si>
  <si>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</si>
  <si>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</si>
  <si>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</si>
  <si>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</si>
  <si>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</si>
  <si>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</si>
  <si>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</si>
  <si>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</si>
  <si>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</si>
  <si>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</si>
  <si>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</si>
  <si>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</si>
  <si>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</si>
  <si>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</si>
  <si>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I. Gasto No Etiquetado (I=A+B+C+D+E+F)</t>
  </si>
  <si>
    <t>B. Magisterio</t>
  </si>
  <si>
    <t>C. Servicios de Salud (C=c1+c2)</t>
  </si>
  <si>
    <t>c1) Personal Administrativo</t>
  </si>
  <si>
    <t>D. Seguridad Pública</t>
  </si>
  <si>
    <t>e1) Nombre del Programa o Ley 1</t>
  </si>
  <si>
    <t>e2) Nombre del Programa o Ley 2</t>
  </si>
  <si>
    <t>F. Sentencias laborales definitivas</t>
  </si>
  <si>
    <t>E. Dependencia o Unidad Administrativa 5</t>
  </si>
  <si>
    <t>F. Dependencia o Unidad Administrativa 6</t>
  </si>
  <si>
    <t>G. Dependencia o Unidad Administrativa 7</t>
  </si>
  <si>
    <t>C. Dependencia o Unidad Administrativa 3</t>
  </si>
  <si>
    <t>D. Dependencia o Unidad Administrativa 4</t>
  </si>
  <si>
    <t>Estado de Situación Financiera Detallado - LDF</t>
  </si>
  <si>
    <t>(PESOS)</t>
  </si>
  <si>
    <t xml:space="preserve">   Concepto (c)</t>
  </si>
  <si>
    <t>f.  Estimación por Pérdida o Deterioro de Activos Circulantes (f=f1+f2)</t>
  </si>
  <si>
    <t>IIIC. Exceso o Insuficiencia en la Actualización de la Hacienda Pública/Patrimonio (IIIC=a+b)</t>
  </si>
  <si>
    <t>Informe Analítico de la Deuda Pública y Otros Pasivos - LDF</t>
  </si>
  <si>
    <t>*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</si>
  <si>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</si>
  <si>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</si>
  <si>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</si>
  <si>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</si>
  <si>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</si>
  <si>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</si>
  <si>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</si>
  <si>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</si>
  <si>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Estimado/
Aprobado (d)</t>
  </si>
  <si>
    <t>Balance Presupuestario - LDF</t>
  </si>
  <si>
    <t>Estado Analítico de Ingresos Detallado - LDF</t>
  </si>
  <si>
    <t xml:space="preserve">Concepto (c) </t>
  </si>
  <si>
    <t>Estado Analítico del Ejercicio del Presupuesto de Egresos Detallado - LDF</t>
  </si>
  <si>
    <t>Clasificación Administrativa</t>
  </si>
  <si>
    <t>I. Gasto No Etiquetado (I=A+B+C+D+E+F+G+H)</t>
  </si>
  <si>
    <t>H. Dependencia o Unidad Administrativa xx</t>
  </si>
  <si>
    <t>II. Gasto Etiquetado (II=A+B+C+D+E+F+G+H)</t>
  </si>
  <si>
    <t>Clasificación de Servicios Personales por Categoría</t>
  </si>
  <si>
    <t>Concepto ( c )</t>
  </si>
  <si>
    <t>Ampliaciones / (Reducciones)</t>
  </si>
  <si>
    <t>A. Personal Administrativo</t>
  </si>
  <si>
    <t>c2) Personal Médico, paramédico y afín</t>
  </si>
  <si>
    <t>E. Gastos asociados a la implementación de nuevas leyes federales o reformas a las mismas (E=e1+e2)</t>
  </si>
  <si>
    <t>II. Gasto  Etiquetado (I=A+B+C+D+E+F)</t>
  </si>
  <si>
    <t>III. Total de Gasto en Servicios Personales (III = I + II)</t>
  </si>
  <si>
    <t>Estado Analítico del Ejercicio del Presupueso de Egresos Detallado - LDF</t>
  </si>
  <si>
    <t>Clasificación Funcional (Finalidad y Función)</t>
  </si>
  <si>
    <t>Subejercicio  (e)</t>
  </si>
  <si>
    <t xml:space="preserve">b1) Protección Ambiental </t>
  </si>
  <si>
    <t xml:space="preserve">b5) Educación </t>
  </si>
  <si>
    <t xml:space="preserve">c3) Combustibles y Energía 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</si>
  <si>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</si>
  <si>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</si>
  <si>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</si>
  <si>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II: Gasto Etiquetado (II=A+B+C+D)</t>
  </si>
  <si>
    <t>A. Gobierno (A=a1+a2+a3+a4+a5+a6+a7a+a8)</t>
  </si>
  <si>
    <t xml:space="preserve">Clasificación por Objeto del Gasto (Capítulo y Concepto) </t>
  </si>
  <si>
    <t xml:space="preserve">          Fideicomiso de Desastres Naturales (Informativo)</t>
  </si>
  <si>
    <t>Formato 1 Estado de Situación Financiera Detallado - LDF</t>
  </si>
  <si>
    <t>Formato 2 Informe Analítico de la Deuda Pública y Otros Pasivos - LDF</t>
  </si>
  <si>
    <t>Formato 3 Informe Analítico de Obligaciones Diferentes de Financiamientos - LDF</t>
  </si>
  <si>
    <t>Formato 4 Balance Presupuestario - LDF</t>
  </si>
  <si>
    <t>B. Egresos Presupuestarios1 (B = B1+B2)</t>
  </si>
  <si>
    <t>V. Balance Presupuestario de Recursos Disponibles 
(V = A1 + A3.1 – B 1 + C1)</t>
  </si>
  <si>
    <t>VII. Balance Presupuestario de Recursos Etiquetados 
(VII = A2 + A3.2 – B2 + C2)</t>
  </si>
  <si>
    <t>Formato 5 Estado Analítico de Ingresos Detallado - LDF</t>
  </si>
  <si>
    <t>Formato 6 a) Estado Analítico del Ejercicio del Presupuesto de Egresos Detallado - LDF 
                       (Clasificación por Objeto del Gasto)</t>
  </si>
  <si>
    <t>Formato 6 b) Estado Analítico del Ejercicio del Presupuesto de Egresos Detallado - LDF 
                        (Clasificación Administrativa)</t>
  </si>
  <si>
    <t>Formato 6 c) Estado Analítico del Ejercicio del Presupuesto de Egresos Detallado -LDF 
                       (Claisificación Funcional)</t>
  </si>
  <si>
    <t>“Bajo protesta de decir verdad declaramos que los Estados Financieros y sus notas, son razonablemente correctos y son responsabilidad del emisor”.</t>
  </si>
  <si>
    <t>Formato 6 d) Estado Analítico del Ejercicio del Presupuesto de Egresos Detallado  - LDF
                        (Clasificación de Servicios Personales por Categoría)</t>
  </si>
  <si>
    <t>ACTIVO</t>
  </si>
  <si>
    <t>Saldo al 31 de diciembre de 2020 (d)</t>
  </si>
  <si>
    <t xml:space="preserve"> Municipio Dolores Hidalgo CIN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</si>
  <si>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</si>
  <si>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</si>
  <si>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</si>
  <si>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47N</t>
  </si>
  <si>
    <t>48N</t>
  </si>
  <si>
    <t>47E</t>
  </si>
  <si>
    <t>48E</t>
  </si>
  <si>
    <t>al 31 de Diciembre de 2020 y al 31 de Diciembre de 2021</t>
  </si>
  <si>
    <t>Al 31 de Diciembre de 2020 y al 31 de Diciembre de 2021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</si>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</sst>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35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7"/>
      <color rgb="FF000000"/>
      <name val="Arial"/>
      <family val="2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66">
    <xf numFmtId="0" fontId="0" fillId="0" borderId="0"/>
    <xf numFmtId="0" fontId="16" fillId="0" borderId="0"/>
    <xf numFmtId="0" fontId="18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9" fillId="0" borderId="0"/>
    <xf numFmtId="43" fontId="15" fillId="0" borderId="0" applyFont="0" applyFill="0" applyBorder="0" applyAlignment="0" applyProtection="0"/>
    <xf numFmtId="0" fontId="15" fillId="0" borderId="0"/>
    <xf numFmtId="0" fontId="19" fillId="0" borderId="0"/>
    <xf numFmtId="43" fontId="15" fillId="0" borderId="0" applyFont="0" applyFill="0" applyBorder="0" applyAlignment="0" applyProtection="0"/>
    <xf numFmtId="0" fontId="15" fillId="0" borderId="0"/>
    <xf numFmtId="0" fontId="19" fillId="0" borderId="0"/>
    <xf numFmtId="43" fontId="15" fillId="0" borderId="0" applyFont="0" applyFill="0" applyBorder="0" applyAlignment="0" applyProtection="0"/>
    <xf numFmtId="0" fontId="15" fillId="0" borderId="0"/>
    <xf numFmtId="0" fontId="19" fillId="0" borderId="0"/>
    <xf numFmtId="43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9" fillId="0" borderId="0"/>
    <xf numFmtId="43" fontId="14" fillId="0" borderId="0" applyFont="0" applyFill="0" applyBorder="0" applyAlignment="0" applyProtection="0"/>
    <xf numFmtId="0" fontId="14" fillId="0" borderId="0"/>
    <xf numFmtId="0" fontId="19" fillId="0" borderId="0"/>
    <xf numFmtId="43" fontId="14" fillId="0" borderId="0" applyFont="0" applyFill="0" applyBorder="0" applyAlignment="0" applyProtection="0"/>
    <xf numFmtId="0" fontId="14" fillId="0" borderId="0"/>
    <xf numFmtId="0" fontId="19" fillId="0" borderId="0"/>
    <xf numFmtId="43" fontId="14" fillId="0" borderId="0" applyFont="0" applyFill="0" applyBorder="0" applyAlignment="0" applyProtection="0"/>
    <xf numFmtId="0" fontId="14" fillId="0" borderId="0"/>
    <xf numFmtId="0" fontId="19" fillId="0" borderId="0"/>
    <xf numFmtId="43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9" fillId="0" borderId="0"/>
    <xf numFmtId="43" fontId="13" fillId="0" borderId="0" applyFont="0" applyFill="0" applyBorder="0" applyAlignment="0" applyProtection="0"/>
    <xf numFmtId="0" fontId="13" fillId="0" borderId="0"/>
    <xf numFmtId="0" fontId="19" fillId="0" borderId="0"/>
    <xf numFmtId="43" fontId="13" fillId="0" borderId="0" applyFont="0" applyFill="0" applyBorder="0" applyAlignment="0" applyProtection="0"/>
    <xf numFmtId="0" fontId="13" fillId="0" borderId="0"/>
    <xf numFmtId="0" fontId="19" fillId="0" borderId="0"/>
    <xf numFmtId="43" fontId="13" fillId="0" borderId="0" applyFont="0" applyFill="0" applyBorder="0" applyAlignment="0" applyProtection="0"/>
    <xf numFmtId="0" fontId="13" fillId="0" borderId="0"/>
    <xf numFmtId="0" fontId="19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0" fontId="19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19" fillId="0" borderId="0"/>
    <xf numFmtId="43" fontId="9" fillId="0" borderId="0" applyFont="0" applyFill="0" applyBorder="0" applyAlignment="0" applyProtection="0"/>
    <xf numFmtId="0" fontId="9" fillId="0" borderId="0"/>
    <xf numFmtId="0" fontId="19" fillId="0" borderId="0"/>
    <xf numFmtId="43" fontId="9" fillId="0" borderId="0" applyFont="0" applyFill="0" applyBorder="0" applyAlignment="0" applyProtection="0"/>
    <xf numFmtId="0" fontId="9" fillId="0" borderId="0"/>
    <xf numFmtId="0" fontId="19" fillId="0" borderId="0"/>
    <xf numFmtId="43" fontId="9" fillId="0" borderId="0" applyFont="0" applyFill="0" applyBorder="0" applyAlignment="0" applyProtection="0"/>
    <xf numFmtId="0" fontId="9" fillId="0" borderId="0"/>
    <xf numFmtId="0" fontId="1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9" fillId="0" borderId="0"/>
    <xf numFmtId="0" fontId="8" fillId="0" borderId="0"/>
    <xf numFmtId="0" fontId="19" fillId="0" borderId="0"/>
    <xf numFmtId="43" fontId="8" fillId="0" borderId="0" applyFont="0" applyFill="0" applyBorder="0" applyAlignment="0" applyProtection="0"/>
    <xf numFmtId="0" fontId="8" fillId="0" borderId="0"/>
    <xf numFmtId="0" fontId="19" fillId="0" borderId="0"/>
    <xf numFmtId="43" fontId="8" fillId="0" borderId="0" applyFont="0" applyFill="0" applyBorder="0" applyAlignment="0" applyProtection="0"/>
    <xf numFmtId="0" fontId="8" fillId="0" borderId="0"/>
    <xf numFmtId="0" fontId="19" fillId="0" borderId="0"/>
    <xf numFmtId="43" fontId="8" fillId="0" borderId="0" applyFont="0" applyFill="0" applyBorder="0" applyAlignment="0" applyProtection="0"/>
    <xf numFmtId="0" fontId="8" fillId="0" borderId="0"/>
    <xf numFmtId="0" fontId="19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19" fillId="0" borderId="0"/>
    <xf numFmtId="43" fontId="7" fillId="0" borderId="0" applyFont="0" applyFill="0" applyBorder="0" applyAlignment="0" applyProtection="0"/>
    <xf numFmtId="0" fontId="7" fillId="0" borderId="0"/>
    <xf numFmtId="0" fontId="19" fillId="0" borderId="0"/>
    <xf numFmtId="43" fontId="7" fillId="0" borderId="0" applyFont="0" applyFill="0" applyBorder="0" applyAlignment="0" applyProtection="0"/>
    <xf numFmtId="0" fontId="7" fillId="0" borderId="0"/>
    <xf numFmtId="0" fontId="19" fillId="0" borderId="0"/>
    <xf numFmtId="43" fontId="7" fillId="0" borderId="0" applyFont="0" applyFill="0" applyBorder="0" applyAlignment="0" applyProtection="0"/>
    <xf numFmtId="0" fontId="7" fillId="0" borderId="0"/>
    <xf numFmtId="0" fontId="19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19" fillId="0" borderId="0"/>
    <xf numFmtId="43" fontId="4" fillId="0" borderId="0" applyFont="0" applyFill="0" applyBorder="0" applyAlignment="0" applyProtection="0"/>
    <xf numFmtId="0" fontId="4" fillId="0" borderId="0"/>
    <xf numFmtId="0" fontId="19" fillId="0" borderId="0"/>
    <xf numFmtId="43" fontId="4" fillId="0" borderId="0" applyFont="0" applyFill="0" applyBorder="0" applyAlignment="0" applyProtection="0"/>
    <xf numFmtId="0" fontId="4" fillId="0" borderId="0"/>
    <xf numFmtId="0" fontId="19" fillId="0" borderId="0"/>
    <xf numFmtId="43" fontId="4" fillId="0" borderId="0" applyFont="0" applyFill="0" applyBorder="0" applyAlignment="0" applyProtection="0"/>
    <xf numFmtId="0" fontId="4" fillId="0" borderId="0"/>
    <xf numFmtId="0" fontId="19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68">
    <xf numFmtId="0" fontId="0" fillId="0" borderId="0" xfId="0"/>
    <xf numFmtId="0" fontId="16" fillId="0" borderId="0" xfId="0" applyFont="1"/>
    <xf numFmtId="0" fontId="16" fillId="0" borderId="0" xfId="1" applyProtection="1">
      <protection locked="0"/>
    </xf>
    <xf numFmtId="0" fontId="16" fillId="0" borderId="0" xfId="1"/>
    <xf numFmtId="0" fontId="17" fillId="0" borderId="0" xfId="1" applyFont="1"/>
    <xf numFmtId="4" fontId="16" fillId="0" borderId="0" xfId="0" applyNumberFormat="1" applyFont="1" applyAlignment="1"/>
    <xf numFmtId="0" fontId="16" fillId="0" borderId="0" xfId="0" applyFont="1" applyAlignment="1"/>
    <xf numFmtId="4" fontId="16" fillId="0" borderId="0" xfId="0" applyNumberFormat="1" applyFont="1"/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2" fillId="2" borderId="11" xfId="0" applyFont="1" applyFill="1" applyBorder="1" applyAlignment="1">
      <alignment horizontal="left" vertical="center"/>
    </xf>
    <xf numFmtId="0" fontId="22" fillId="2" borderId="4" xfId="0" applyFont="1" applyFill="1" applyBorder="1" applyAlignment="1" applyProtection="1">
      <alignment horizontal="center" vertical="center"/>
      <protection locked="0"/>
    </xf>
    <xf numFmtId="0" fontId="22" fillId="2" borderId="4" xfId="0" applyFont="1" applyFill="1" applyBorder="1" applyAlignment="1" applyProtection="1">
      <alignment horizontal="center" vertical="center" wrapText="1"/>
      <protection locked="0"/>
    </xf>
    <xf numFmtId="0" fontId="22" fillId="2" borderId="12" xfId="0" applyFont="1" applyFill="1" applyBorder="1" applyAlignment="1">
      <alignment horizontal="left" vertical="center" indent="2"/>
    </xf>
    <xf numFmtId="0" fontId="0" fillId="0" borderId="0" xfId="0" applyFill="1"/>
    <xf numFmtId="0" fontId="22" fillId="0" borderId="7" xfId="0" applyFont="1" applyBorder="1" applyAlignment="1">
      <alignment horizontal="left" vertical="center" indent="2"/>
    </xf>
    <xf numFmtId="0" fontId="0" fillId="0" borderId="7" xfId="0" applyBorder="1" applyAlignment="1">
      <alignment vertical="center"/>
    </xf>
    <xf numFmtId="0" fontId="22" fillId="0" borderId="13" xfId="0" applyFont="1" applyBorder="1" applyAlignment="1">
      <alignment horizontal="left" vertical="center" indent="2"/>
    </xf>
    <xf numFmtId="0" fontId="22" fillId="0" borderId="7" xfId="0" applyFont="1" applyFill="1" applyBorder="1" applyAlignment="1">
      <alignment horizontal="left" vertical="center" indent="2"/>
    </xf>
    <xf numFmtId="0" fontId="0" fillId="0" borderId="7" xfId="0" applyFill="1" applyBorder="1" applyAlignment="1">
      <alignment vertical="center"/>
    </xf>
    <xf numFmtId="0" fontId="22" fillId="0" borderId="13" xfId="0" applyFont="1" applyFill="1" applyBorder="1" applyAlignment="1">
      <alignment horizontal="left" vertical="center" indent="2"/>
    </xf>
    <xf numFmtId="0" fontId="0" fillId="0" borderId="7" xfId="0" applyFill="1" applyBorder="1" applyAlignment="1">
      <alignment horizontal="left" vertical="center" indent="3"/>
    </xf>
    <xf numFmtId="43" fontId="0" fillId="0" borderId="7" xfId="163" applyFont="1" applyFill="1" applyBorder="1" applyAlignment="1" applyProtection="1">
      <alignment horizontal="right" vertical="center"/>
      <protection locked="0"/>
    </xf>
    <xf numFmtId="49" fontId="0" fillId="0" borderId="13" xfId="0" applyNumberFormat="1" applyFill="1" applyBorder="1" applyAlignment="1">
      <alignment horizontal="left" vertical="center" indent="3"/>
    </xf>
    <xf numFmtId="0" fontId="0" fillId="0" borderId="7" xfId="0" applyFont="1" applyFill="1" applyBorder="1" applyAlignment="1">
      <alignment horizontal="left" vertical="center" indent="5"/>
    </xf>
    <xf numFmtId="43" fontId="1" fillId="0" borderId="7" xfId="163" applyFont="1" applyFill="1" applyBorder="1" applyAlignment="1" applyProtection="1">
      <alignment horizontal="right" vertical="center"/>
      <protection locked="0"/>
    </xf>
    <xf numFmtId="49" fontId="0" fillId="0" borderId="13" xfId="0" applyNumberFormat="1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5"/>
    </xf>
    <xf numFmtId="43" fontId="0" fillId="0" borderId="7" xfId="163" applyFont="1" applyFill="1" applyBorder="1" applyAlignment="1">
      <alignment horizontal="right" vertical="center"/>
    </xf>
    <xf numFmtId="49" fontId="0" fillId="0" borderId="7" xfId="0" applyNumberFormat="1" applyFill="1" applyBorder="1" applyAlignment="1">
      <alignment vertical="center"/>
    </xf>
    <xf numFmtId="0" fontId="22" fillId="0" borderId="7" xfId="0" applyFont="1" applyFill="1" applyBorder="1" applyAlignment="1">
      <alignment horizontal="left" vertical="center" indent="3"/>
    </xf>
    <xf numFmtId="43" fontId="22" fillId="0" borderId="7" xfId="163" applyFont="1" applyFill="1" applyBorder="1" applyAlignment="1" applyProtection="1">
      <alignment horizontal="right" vertical="center"/>
      <protection locked="0"/>
    </xf>
    <xf numFmtId="49" fontId="22" fillId="0" borderId="13" xfId="0" applyNumberFormat="1" applyFont="1" applyFill="1" applyBorder="1" applyAlignment="1">
      <alignment horizontal="left" vertical="center" indent="2"/>
    </xf>
    <xf numFmtId="49" fontId="0" fillId="0" borderId="13" xfId="0" applyNumberFormat="1" applyFill="1" applyBorder="1" applyAlignment="1">
      <alignment horizontal="left" indent="3"/>
    </xf>
    <xf numFmtId="49" fontId="22" fillId="0" borderId="13" xfId="0" applyNumberFormat="1" applyFont="1" applyFill="1" applyBorder="1" applyAlignment="1">
      <alignment horizontal="left" indent="2"/>
    </xf>
    <xf numFmtId="3" fontId="0" fillId="0" borderId="7" xfId="0" applyNumberFormat="1" applyFill="1" applyBorder="1" applyAlignment="1">
      <alignment horizontal="right" vertical="center"/>
    </xf>
    <xf numFmtId="49" fontId="0" fillId="0" borderId="13" xfId="0" applyNumberFormat="1" applyFont="1" applyFill="1" applyBorder="1" applyAlignment="1">
      <alignment horizontal="left" vertical="center" indent="2"/>
    </xf>
    <xf numFmtId="49" fontId="0" fillId="0" borderId="13" xfId="0" applyNumberFormat="1" applyFont="1" applyFill="1" applyBorder="1" applyAlignment="1">
      <alignment horizontal="left" vertical="center" indent="3"/>
    </xf>
    <xf numFmtId="49" fontId="0" fillId="0" borderId="13" xfId="0" applyNumberFormat="1" applyFont="1" applyFill="1" applyBorder="1" applyAlignment="1">
      <alignment horizontal="left" indent="3"/>
    </xf>
    <xf numFmtId="0" fontId="0" fillId="0" borderId="7" xfId="0" applyFill="1" applyBorder="1"/>
    <xf numFmtId="0" fontId="0" fillId="0" borderId="9" xfId="0" applyBorder="1"/>
    <xf numFmtId="3" fontId="0" fillId="0" borderId="9" xfId="0" applyNumberFormat="1" applyBorder="1" applyAlignment="1">
      <alignment horizontal="right" vertical="center"/>
    </xf>
    <xf numFmtId="49" fontId="0" fillId="0" borderId="9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1" fillId="0" borderId="0" xfId="164"/>
    <xf numFmtId="0" fontId="1" fillId="0" borderId="0" xfId="164" applyAlignment="1">
      <alignment wrapText="1"/>
    </xf>
    <xf numFmtId="0" fontId="1" fillId="0" borderId="7" xfId="164" applyBorder="1"/>
    <xf numFmtId="0" fontId="1" fillId="0" borderId="9" xfId="164" applyBorder="1"/>
    <xf numFmtId="0" fontId="1" fillId="0" borderId="7" xfId="164" applyFill="1" applyBorder="1"/>
    <xf numFmtId="0" fontId="23" fillId="0" borderId="9" xfId="164" applyFont="1" applyBorder="1"/>
    <xf numFmtId="0" fontId="1" fillId="0" borderId="0" xfId="164" applyProtection="1">
      <protection locked="0"/>
    </xf>
    <xf numFmtId="0" fontId="22" fillId="2" borderId="4" xfId="164" applyFont="1" applyFill="1" applyBorder="1" applyAlignment="1">
      <alignment horizontal="center" vertical="center" wrapText="1"/>
    </xf>
    <xf numFmtId="0" fontId="1" fillId="0" borderId="7" xfId="164" applyFill="1" applyBorder="1" applyAlignment="1">
      <alignment vertical="center"/>
    </xf>
    <xf numFmtId="0" fontId="1" fillId="0" borderId="7" xfId="164" applyFill="1" applyBorder="1" applyAlignment="1" applyProtection="1">
      <alignment vertical="center"/>
      <protection locked="0"/>
    </xf>
    <xf numFmtId="0" fontId="22" fillId="0" borderId="7" xfId="164" applyFont="1" applyFill="1" applyBorder="1" applyAlignment="1" applyProtection="1">
      <alignment vertical="center"/>
      <protection locked="0"/>
    </xf>
    <xf numFmtId="0" fontId="23" fillId="0" borderId="7" xfId="164" applyFont="1" applyFill="1" applyBorder="1" applyAlignment="1">
      <alignment vertical="center"/>
    </xf>
    <xf numFmtId="0" fontId="1" fillId="0" borderId="7" xfId="164" applyBorder="1" applyAlignment="1">
      <alignment vertical="center"/>
    </xf>
    <xf numFmtId="0" fontId="1" fillId="0" borderId="0" xfId="164" applyAlignment="1">
      <alignment vertical="center"/>
    </xf>
    <xf numFmtId="0" fontId="22" fillId="2" borderId="11" xfId="164" applyFont="1" applyFill="1" applyBorder="1" applyAlignment="1">
      <alignment horizontal="center" vertical="center" wrapText="1"/>
    </xf>
    <xf numFmtId="0" fontId="22" fillId="2" borderId="11" xfId="164" applyFont="1" applyFill="1" applyBorder="1" applyAlignment="1" applyProtection="1">
      <alignment horizontal="center" vertical="center" wrapText="1"/>
      <protection locked="0"/>
    </xf>
    <xf numFmtId="0" fontId="22" fillId="0" borderId="5" xfId="164" applyFont="1" applyFill="1" applyBorder="1" applyAlignment="1">
      <alignment horizontal="left" vertical="center" indent="3"/>
    </xf>
    <xf numFmtId="0" fontId="1" fillId="0" borderId="5" xfId="164" applyFill="1" applyBorder="1" applyAlignment="1">
      <alignment horizontal="left" vertical="center" indent="5"/>
    </xf>
    <xf numFmtId="0" fontId="1" fillId="0" borderId="5" xfId="164" applyFill="1" applyBorder="1" applyAlignment="1">
      <alignment horizontal="left" vertical="center" indent="7"/>
    </xf>
    <xf numFmtId="0" fontId="1" fillId="0" borderId="5" xfId="164" applyFill="1" applyBorder="1" applyAlignment="1" applyProtection="1">
      <alignment horizontal="left" vertical="center" indent="5"/>
      <protection locked="0"/>
    </xf>
    <xf numFmtId="0" fontId="23" fillId="0" borderId="9" xfId="164" applyFont="1" applyFill="1" applyBorder="1" applyAlignment="1">
      <alignment vertical="center"/>
    </xf>
    <xf numFmtId="43" fontId="22" fillId="0" borderId="7" xfId="165" applyFont="1" applyFill="1" applyBorder="1" applyAlignment="1" applyProtection="1">
      <alignment horizontal="right" vertical="center"/>
      <protection locked="0"/>
    </xf>
    <xf numFmtId="43" fontId="1" fillId="0" borderId="7" xfId="165" applyFont="1" applyFill="1" applyBorder="1" applyAlignment="1" applyProtection="1">
      <alignment horizontal="right" vertical="center"/>
      <protection locked="0"/>
    </xf>
    <xf numFmtId="43" fontId="1" fillId="0" borderId="7" xfId="165" applyFont="1" applyFill="1" applyBorder="1" applyAlignment="1">
      <alignment horizontal="right"/>
    </xf>
    <xf numFmtId="43" fontId="1" fillId="2" borderId="15" xfId="165" applyFont="1" applyFill="1" applyBorder="1" applyAlignment="1">
      <alignment horizontal="right"/>
    </xf>
    <xf numFmtId="43" fontId="1" fillId="0" borderId="7" xfId="165" applyFont="1" applyBorder="1" applyAlignment="1">
      <alignment horizontal="right"/>
    </xf>
    <xf numFmtId="43" fontId="1" fillId="0" borderId="7" xfId="165" applyFont="1" applyFill="1" applyBorder="1" applyAlignment="1">
      <alignment horizontal="right" vertical="center"/>
    </xf>
    <xf numFmtId="43" fontId="1" fillId="0" borderId="9" xfId="165" applyFont="1" applyFill="1" applyBorder="1" applyAlignment="1">
      <alignment horizontal="right"/>
    </xf>
    <xf numFmtId="0" fontId="1" fillId="0" borderId="0" xfId="164"/>
    <xf numFmtId="0" fontId="1" fillId="0" borderId="7" xfId="164" applyBorder="1" applyAlignment="1">
      <alignment horizontal="left" indent="3"/>
    </xf>
    <xf numFmtId="0" fontId="1" fillId="0" borderId="7" xfId="164" applyBorder="1"/>
    <xf numFmtId="0" fontId="1" fillId="0" borderId="9" xfId="164" applyFill="1" applyBorder="1"/>
    <xf numFmtId="0" fontId="1" fillId="0" borderId="0" xfId="164" applyProtection="1">
      <protection locked="0"/>
    </xf>
    <xf numFmtId="0" fontId="22" fillId="0" borderId="7" xfId="164" applyFont="1" applyFill="1" applyBorder="1" applyAlignment="1">
      <alignment horizontal="left" vertical="center" indent="2"/>
    </xf>
    <xf numFmtId="0" fontId="22" fillId="2" borderId="4" xfId="164" applyFont="1" applyFill="1" applyBorder="1" applyAlignment="1">
      <alignment horizontal="center" vertical="center" wrapText="1"/>
    </xf>
    <xf numFmtId="0" fontId="1" fillId="0" borderId="7" xfId="164" applyFill="1" applyBorder="1" applyAlignment="1">
      <alignment vertical="center"/>
    </xf>
    <xf numFmtId="0" fontId="1" fillId="0" borderId="9" xfId="164" applyFill="1" applyBorder="1" applyAlignment="1">
      <alignment vertical="center"/>
    </xf>
    <xf numFmtId="0" fontId="1" fillId="0" borderId="7" xfId="164" applyFill="1" applyBorder="1" applyAlignment="1" applyProtection="1">
      <alignment vertical="center"/>
      <protection locked="0"/>
    </xf>
    <xf numFmtId="0" fontId="24" fillId="0" borderId="0" xfId="164" applyFont="1" applyBorder="1" applyAlignment="1">
      <alignment vertical="center"/>
    </xf>
    <xf numFmtId="164" fontId="1" fillId="0" borderId="7" xfId="164" applyNumberFormat="1" applyFill="1" applyBorder="1" applyAlignment="1" applyProtection="1">
      <alignment vertical="center"/>
      <protection locked="0"/>
    </xf>
    <xf numFmtId="16" fontId="1" fillId="0" borderId="7" xfId="164" applyNumberFormat="1" applyFill="1" applyBorder="1" applyAlignment="1">
      <alignment vertical="center"/>
    </xf>
    <xf numFmtId="0" fontId="1" fillId="0" borderId="7" xfId="164" applyFill="1" applyBorder="1" applyAlignment="1" applyProtection="1">
      <alignment horizontal="left" vertical="center" indent="4"/>
      <protection locked="0"/>
    </xf>
    <xf numFmtId="0" fontId="23" fillId="0" borderId="7" xfId="164" applyFont="1" applyFill="1" applyBorder="1" applyAlignment="1">
      <alignment horizontal="left" vertical="center"/>
    </xf>
    <xf numFmtId="0" fontId="1" fillId="2" borderId="15" xfId="164" applyFill="1" applyBorder="1" applyAlignment="1">
      <alignment vertical="center"/>
    </xf>
    <xf numFmtId="0" fontId="22" fillId="2" borderId="4" xfId="164" applyFont="1" applyFill="1" applyBorder="1" applyAlignment="1" applyProtection="1">
      <alignment horizontal="center" vertical="center" wrapText="1"/>
      <protection locked="0"/>
    </xf>
    <xf numFmtId="43" fontId="22" fillId="0" borderId="7" xfId="165" applyFont="1" applyFill="1" applyBorder="1" applyAlignment="1" applyProtection="1">
      <alignment vertical="center"/>
      <protection locked="0"/>
    </xf>
    <xf numFmtId="43" fontId="1" fillId="0" borderId="7" xfId="165" applyFont="1" applyFill="1" applyBorder="1" applyAlignment="1" applyProtection="1">
      <alignment vertical="center"/>
      <protection locked="0"/>
    </xf>
    <xf numFmtId="43" fontId="1" fillId="0" borderId="7" xfId="165" applyFont="1" applyFill="1" applyBorder="1" applyAlignment="1">
      <alignment vertical="center"/>
    </xf>
    <xf numFmtId="43" fontId="1" fillId="0" borderId="9" xfId="165" applyFont="1" applyFill="1" applyBorder="1"/>
    <xf numFmtId="0" fontId="1" fillId="0" borderId="0" xfId="164"/>
    <xf numFmtId="0" fontId="22" fillId="2" borderId="4" xfId="164" applyFont="1" applyFill="1" applyBorder="1" applyAlignment="1">
      <alignment horizontal="center" vertical="center" wrapText="1"/>
    </xf>
    <xf numFmtId="0" fontId="1" fillId="0" borderId="7" xfId="164" applyFill="1" applyBorder="1" applyAlignment="1">
      <alignment horizontal="left" vertical="center" indent="6"/>
    </xf>
    <xf numFmtId="0" fontId="1" fillId="0" borderId="7" xfId="164" applyFill="1" applyBorder="1" applyAlignment="1">
      <alignment vertical="center"/>
    </xf>
    <xf numFmtId="0" fontId="22" fillId="0" borderId="7" xfId="164" applyFont="1" applyFill="1" applyBorder="1" applyAlignment="1">
      <alignment horizontal="left" vertical="center" indent="3"/>
    </xf>
    <xf numFmtId="0" fontId="1" fillId="0" borderId="9" xfId="164" applyFill="1" applyBorder="1" applyAlignment="1">
      <alignment vertical="center"/>
    </xf>
    <xf numFmtId="0" fontId="22" fillId="0" borderId="7" xfId="164" applyFont="1" applyFill="1" applyBorder="1" applyAlignment="1">
      <alignment vertical="center"/>
    </xf>
    <xf numFmtId="0" fontId="1" fillId="0" borderId="0" xfId="164" applyAlignment="1">
      <alignment vertical="center"/>
    </xf>
    <xf numFmtId="0" fontId="1" fillId="0" borderId="7" xfId="164" applyFill="1" applyBorder="1" applyAlignment="1">
      <alignment horizontal="left" vertical="center" indent="3"/>
    </xf>
    <xf numFmtId="0" fontId="24" fillId="0" borderId="0" xfId="164" applyFont="1" applyBorder="1" applyAlignment="1">
      <alignment vertical="center"/>
    </xf>
    <xf numFmtId="0" fontId="22" fillId="2" borderId="4" xfId="164" applyFont="1" applyFill="1" applyBorder="1" applyAlignment="1">
      <alignment horizontal="left" vertical="center" wrapText="1" indent="3"/>
    </xf>
    <xf numFmtId="0" fontId="22" fillId="0" borderId="7" xfId="164" applyFont="1" applyFill="1" applyBorder="1" applyAlignment="1">
      <alignment horizontal="left" vertical="center" wrapText="1" indent="3"/>
    </xf>
    <xf numFmtId="0" fontId="22" fillId="0" borderId="9" xfId="164" applyFont="1" applyFill="1" applyBorder="1" applyAlignment="1">
      <alignment horizontal="left" vertical="center" wrapText="1" indent="3"/>
    </xf>
    <xf numFmtId="0" fontId="1" fillId="0" borderId="6" xfId="164" applyFill="1" applyBorder="1" applyAlignment="1">
      <alignment horizontal="left" vertical="center" indent="6"/>
    </xf>
    <xf numFmtId="0" fontId="22" fillId="0" borderId="7" xfId="164" applyFont="1" applyFill="1" applyBorder="1" applyAlignment="1">
      <alignment horizontal="left" vertical="center" wrapText="1" indent="9"/>
    </xf>
    <xf numFmtId="0" fontId="1" fillId="0" borderId="7" xfId="164" applyFill="1" applyBorder="1" applyAlignment="1">
      <alignment horizontal="left" vertical="center" indent="12"/>
    </xf>
    <xf numFmtId="0" fontId="22" fillId="0" borderId="9" xfId="164" applyFont="1" applyFill="1" applyBorder="1" applyAlignment="1">
      <alignment horizontal="left" vertical="center" indent="3"/>
    </xf>
    <xf numFmtId="3" fontId="1" fillId="0" borderId="9" xfId="164" applyNumberFormat="1" applyFill="1" applyBorder="1"/>
    <xf numFmtId="3" fontId="1" fillId="0" borderId="9" xfId="164" applyNumberFormat="1" applyFill="1" applyBorder="1" applyAlignment="1">
      <alignment vertical="center"/>
    </xf>
    <xf numFmtId="43" fontId="22" fillId="0" borderId="7" xfId="165" applyFont="1" applyFill="1" applyBorder="1" applyProtection="1">
      <protection locked="0"/>
    </xf>
    <xf numFmtId="43" fontId="1" fillId="0" borderId="7" xfId="165" applyFont="1" applyFill="1" applyBorder="1" applyProtection="1">
      <protection locked="0"/>
    </xf>
    <xf numFmtId="43" fontId="1" fillId="0" borderId="7" xfId="165" applyFont="1" applyFill="1" applyBorder="1"/>
    <xf numFmtId="43" fontId="31" fillId="2" borderId="15" xfId="165" applyFont="1" applyFill="1" applyBorder="1" applyAlignment="1"/>
    <xf numFmtId="43" fontId="32" fillId="2" borderId="15" xfId="165" applyFont="1" applyFill="1" applyBorder="1" applyAlignment="1"/>
    <xf numFmtId="43" fontId="30" fillId="0" borderId="7" xfId="165" applyFont="1" applyFill="1" applyBorder="1" applyProtection="1">
      <protection locked="0"/>
    </xf>
    <xf numFmtId="43" fontId="22" fillId="0" borderId="7" xfId="165" applyFont="1" applyFill="1" applyBorder="1"/>
    <xf numFmtId="43" fontId="22" fillId="0" borderId="7" xfId="165" applyFont="1" applyFill="1" applyBorder="1" applyAlignment="1" applyProtection="1">
      <alignment vertical="center"/>
      <protection locked="0"/>
    </xf>
    <xf numFmtId="43" fontId="1" fillId="0" borderId="7" xfId="165" applyFont="1" applyFill="1" applyBorder="1" applyAlignment="1" applyProtection="1">
      <alignment vertical="center"/>
      <protection locked="0"/>
    </xf>
    <xf numFmtId="43" fontId="1" fillId="0" borderId="7" xfId="165" applyFont="1" applyFill="1" applyBorder="1" applyAlignment="1">
      <alignment vertical="center"/>
    </xf>
    <xf numFmtId="43" fontId="1" fillId="0" borderId="9" xfId="165" applyFont="1" applyFill="1" applyBorder="1" applyAlignment="1">
      <alignment vertical="center"/>
    </xf>
    <xf numFmtId="43" fontId="32" fillId="2" borderId="15" xfId="165" applyFont="1" applyFill="1" applyBorder="1" applyAlignment="1">
      <alignment vertical="center"/>
    </xf>
    <xf numFmtId="43" fontId="22" fillId="0" borderId="7" xfId="165" applyFont="1" applyFill="1" applyBorder="1" applyAlignment="1">
      <alignment vertical="center"/>
    </xf>
    <xf numFmtId="43" fontId="32" fillId="2" borderId="15" xfId="165" applyFont="1" applyFill="1" applyBorder="1"/>
    <xf numFmtId="43" fontId="1" fillId="0" borderId="9" xfId="165" applyFont="1" applyFill="1" applyBorder="1"/>
    <xf numFmtId="43" fontId="1" fillId="0" borderId="6" xfId="165" applyFont="1" applyFill="1" applyBorder="1" applyAlignment="1" applyProtection="1">
      <alignment vertical="center"/>
      <protection locked="0"/>
    </xf>
    <xf numFmtId="4" fontId="1" fillId="0" borderId="6" xfId="164" applyNumberFormat="1" applyFont="1" applyFill="1" applyBorder="1" applyProtection="1">
      <protection locked="0"/>
    </xf>
    <xf numFmtId="0" fontId="1" fillId="0" borderId="0" xfId="164"/>
    <xf numFmtId="0" fontId="33" fillId="0" borderId="0" xfId="164" applyFont="1"/>
    <xf numFmtId="0" fontId="1" fillId="0" borderId="7" xfId="164" applyFill="1" applyBorder="1" applyAlignment="1">
      <alignment horizontal="left" indent="6"/>
    </xf>
    <xf numFmtId="0" fontId="22" fillId="2" borderId="4" xfId="164" applyFont="1" applyFill="1" applyBorder="1" applyAlignment="1">
      <alignment horizontal="center" vertical="center" wrapText="1"/>
    </xf>
    <xf numFmtId="0" fontId="22" fillId="2" borderId="4" xfId="164" applyFont="1" applyFill="1" applyBorder="1" applyAlignment="1">
      <alignment horizontal="center" vertical="center"/>
    </xf>
    <xf numFmtId="0" fontId="1" fillId="0" borderId="7" xfId="164" applyFill="1" applyBorder="1" applyAlignment="1">
      <alignment horizontal="left" wrapText="1" indent="9"/>
    </xf>
    <xf numFmtId="0" fontId="22" fillId="0" borderId="6" xfId="164" applyFont="1" applyFill="1" applyBorder="1" applyAlignment="1">
      <alignment horizontal="left" vertical="center" indent="3"/>
    </xf>
    <xf numFmtId="0" fontId="1" fillId="0" borderId="7" xfId="164" applyFill="1" applyBorder="1" applyAlignment="1">
      <alignment horizontal="left" vertical="center" indent="6"/>
    </xf>
    <xf numFmtId="0" fontId="1" fillId="0" borderId="7" xfId="164" applyFill="1" applyBorder="1" applyAlignment="1">
      <alignment vertical="center"/>
    </xf>
    <xf numFmtId="0" fontId="22" fillId="0" borderId="7" xfId="164" applyFont="1" applyFill="1" applyBorder="1" applyAlignment="1">
      <alignment horizontal="left" vertical="center" indent="3"/>
    </xf>
    <xf numFmtId="0" fontId="1" fillId="0" borderId="9" xfId="164" applyFill="1" applyBorder="1" applyAlignment="1">
      <alignment vertical="center"/>
    </xf>
    <xf numFmtId="0" fontId="1" fillId="0" borderId="7" xfId="164" applyFill="1" applyBorder="1" applyAlignment="1">
      <alignment horizontal="left" vertical="center" indent="9"/>
    </xf>
    <xf numFmtId="0" fontId="1" fillId="0" borderId="7" xfId="164" applyFill="1" applyBorder="1" applyAlignment="1">
      <alignment horizontal="left" vertical="center" wrapText="1" indent="9"/>
    </xf>
    <xf numFmtId="0" fontId="34" fillId="0" borderId="0" xfId="164" applyFont="1" applyAlignment="1">
      <alignment vertical="center"/>
    </xf>
    <xf numFmtId="0" fontId="22" fillId="0" borderId="7" xfId="164" applyFont="1" applyFill="1" applyBorder="1" applyAlignment="1">
      <alignment horizontal="left" vertical="center" wrapText="1" indent="3"/>
    </xf>
    <xf numFmtId="0" fontId="1" fillId="0" borderId="7" xfId="164" applyFill="1" applyBorder="1" applyAlignment="1">
      <alignment horizontal="left" vertical="center" wrapText="1" indent="3"/>
    </xf>
    <xf numFmtId="3" fontId="1" fillId="0" borderId="0" xfId="164" applyNumberFormat="1"/>
    <xf numFmtId="43" fontId="1" fillId="0" borderId="7" xfId="165" applyFont="1" applyFill="1" applyBorder="1"/>
    <xf numFmtId="43" fontId="1" fillId="0" borderId="7" xfId="165" applyFont="1" applyFill="1" applyBorder="1" applyAlignment="1" applyProtection="1">
      <alignment vertical="center"/>
      <protection locked="0"/>
    </xf>
    <xf numFmtId="43" fontId="22" fillId="0" borderId="7" xfId="165" applyFont="1" applyFill="1" applyBorder="1" applyAlignment="1" applyProtection="1">
      <alignment vertical="center"/>
      <protection locked="0"/>
    </xf>
    <xf numFmtId="43" fontId="1" fillId="2" borderId="15" xfId="165" applyFont="1" applyFill="1" applyBorder="1" applyAlignment="1">
      <alignment vertical="center"/>
    </xf>
    <xf numFmtId="43" fontId="1" fillId="0" borderId="7" xfId="165" applyFont="1" applyFill="1" applyBorder="1" applyAlignment="1">
      <alignment vertical="center"/>
    </xf>
    <xf numFmtId="43" fontId="1" fillId="0" borderId="9" xfId="165" applyFont="1" applyFill="1" applyBorder="1"/>
    <xf numFmtId="43" fontId="1" fillId="0" borderId="0" xfId="165" applyFont="1"/>
    <xf numFmtId="43" fontId="1" fillId="0" borderId="0" xfId="165" applyFont="1" applyFill="1" applyBorder="1" applyAlignment="1" applyProtection="1">
      <alignment vertical="center"/>
      <protection locked="0"/>
    </xf>
    <xf numFmtId="0" fontId="1" fillId="0" borderId="0" xfId="164"/>
    <xf numFmtId="0" fontId="1" fillId="0" borderId="0" xfId="164" applyBorder="1"/>
    <xf numFmtId="0" fontId="1" fillId="3" borderId="7" xfId="164" applyFill="1" applyBorder="1" applyAlignment="1">
      <alignment horizontal="left" indent="9"/>
    </xf>
    <xf numFmtId="0" fontId="1" fillId="3" borderId="7" xfId="164" applyFill="1" applyBorder="1" applyAlignment="1">
      <alignment horizontal="left" indent="3"/>
    </xf>
    <xf numFmtId="0" fontId="22" fillId="3" borderId="7" xfId="164" applyFont="1" applyFill="1" applyBorder="1" applyAlignment="1">
      <alignment horizontal="left" indent="3"/>
    </xf>
    <xf numFmtId="0" fontId="22" fillId="2" borderId="4" xfId="164" applyFont="1" applyFill="1" applyBorder="1" applyAlignment="1">
      <alignment horizontal="center" vertical="center" wrapText="1"/>
    </xf>
    <xf numFmtId="0" fontId="1" fillId="0" borderId="9" xfId="164" applyBorder="1" applyAlignment="1">
      <alignment vertical="center"/>
    </xf>
    <xf numFmtId="0" fontId="22" fillId="3" borderId="6" xfId="164" applyFont="1" applyFill="1" applyBorder="1" applyAlignment="1">
      <alignment horizontal="left" vertical="center" indent="3"/>
    </xf>
    <xf numFmtId="0" fontId="1" fillId="3" borderId="7" xfId="164" applyFill="1" applyBorder="1" applyAlignment="1">
      <alignment horizontal="left" vertical="center" indent="6"/>
    </xf>
    <xf numFmtId="0" fontId="1" fillId="3" borderId="7" xfId="164" applyFill="1" applyBorder="1" applyAlignment="1">
      <alignment horizontal="left" vertical="center" indent="9"/>
    </xf>
    <xf numFmtId="0" fontId="1" fillId="3" borderId="7" xfId="164" applyFill="1" applyBorder="1" applyAlignment="1">
      <alignment horizontal="left" vertical="center" indent="3"/>
    </xf>
    <xf numFmtId="0" fontId="22" fillId="3" borderId="7" xfId="164" applyFont="1" applyFill="1" applyBorder="1" applyAlignment="1">
      <alignment horizontal="left" vertical="center" indent="3"/>
    </xf>
    <xf numFmtId="0" fontId="20" fillId="0" borderId="5" xfId="54" applyFont="1" applyBorder="1" applyAlignment="1">
      <alignment horizontal="left" vertical="top"/>
    </xf>
    <xf numFmtId="43" fontId="22" fillId="3" borderId="7" xfId="165" applyFont="1" applyFill="1" applyBorder="1" applyAlignment="1" applyProtection="1">
      <alignment vertical="center"/>
      <protection locked="0"/>
    </xf>
    <xf numFmtId="43" fontId="1" fillId="3" borderId="7" xfId="165" applyFont="1" applyFill="1" applyBorder="1" applyAlignment="1" applyProtection="1">
      <alignment vertical="center"/>
      <protection locked="0"/>
    </xf>
    <xf numFmtId="43" fontId="1" fillId="3" borderId="7" xfId="165" applyFont="1" applyFill="1" applyBorder="1" applyAlignment="1">
      <alignment vertical="center"/>
    </xf>
    <xf numFmtId="43" fontId="1" fillId="0" borderId="9" xfId="165" applyFont="1" applyBorder="1"/>
    <xf numFmtId="0" fontId="20" fillId="0" borderId="5" xfId="54" applyFont="1" applyFill="1" applyBorder="1" applyAlignment="1">
      <alignment horizontal="left" vertical="top"/>
    </xf>
    <xf numFmtId="0" fontId="1" fillId="0" borderId="0" xfId="164"/>
    <xf numFmtId="0" fontId="1" fillId="0" borderId="0" xfId="164" applyFill="1" applyBorder="1"/>
    <xf numFmtId="0" fontId="22" fillId="0" borderId="6" xfId="164" applyFont="1" applyFill="1" applyBorder="1" applyAlignment="1">
      <alignment horizontal="left" vertical="center" indent="3"/>
    </xf>
    <xf numFmtId="0" fontId="22" fillId="0" borderId="7" xfId="164" applyFont="1" applyFill="1" applyBorder="1" applyAlignment="1">
      <alignment horizontal="left" vertical="center" indent="3"/>
    </xf>
    <xf numFmtId="0" fontId="1" fillId="0" borderId="9" xfId="164" applyFill="1" applyBorder="1" applyAlignment="1">
      <alignment vertical="center"/>
    </xf>
    <xf numFmtId="0" fontId="23" fillId="0" borderId="7" xfId="164" applyFont="1" applyFill="1" applyBorder="1" applyAlignment="1">
      <alignment vertical="center"/>
    </xf>
    <xf numFmtId="0" fontId="1" fillId="0" borderId="7" xfId="164" applyFill="1" applyBorder="1" applyAlignment="1" applyProtection="1">
      <alignment horizontal="left" vertical="center" indent="6"/>
      <protection locked="0"/>
    </xf>
    <xf numFmtId="3" fontId="22" fillId="2" borderId="4" xfId="164" applyNumberFormat="1" applyFont="1" applyFill="1" applyBorder="1" applyAlignment="1">
      <alignment horizontal="center" vertical="center"/>
    </xf>
    <xf numFmtId="3" fontId="22" fillId="2" borderId="4" xfId="164" applyNumberFormat="1" applyFont="1" applyFill="1" applyBorder="1" applyAlignment="1">
      <alignment horizontal="center" vertical="center" wrapText="1"/>
    </xf>
    <xf numFmtId="43" fontId="22" fillId="0" borderId="6" xfId="165" applyFont="1" applyFill="1" applyBorder="1" applyAlignment="1" applyProtection="1">
      <alignment vertical="center"/>
      <protection locked="0"/>
    </xf>
    <xf numFmtId="43" fontId="1" fillId="0" borderId="7" xfId="165" applyFont="1" applyFill="1" applyBorder="1" applyAlignment="1" applyProtection="1">
      <alignment vertical="center"/>
      <protection locked="0"/>
    </xf>
    <xf numFmtId="43" fontId="1" fillId="0" borderId="7" xfId="165" applyFont="1" applyFill="1" applyBorder="1" applyAlignment="1">
      <alignment vertical="center"/>
    </xf>
    <xf numFmtId="43" fontId="22" fillId="0" borderId="7" xfId="165" applyFont="1" applyFill="1" applyBorder="1" applyAlignment="1" applyProtection="1">
      <alignment vertical="center"/>
      <protection locked="0"/>
    </xf>
    <xf numFmtId="43" fontId="1" fillId="0" borderId="9" xfId="165" applyFont="1" applyBorder="1" applyAlignment="1">
      <alignment vertical="center"/>
    </xf>
    <xf numFmtId="0" fontId="1" fillId="0" borderId="7" xfId="164" applyFont="1" applyFill="1" applyBorder="1" applyAlignment="1" applyProtection="1">
      <alignment horizontal="left" vertical="center" indent="6"/>
      <protection locked="0"/>
    </xf>
    <xf numFmtId="0" fontId="1" fillId="0" borderId="0" xfId="164"/>
    <xf numFmtId="0" fontId="1" fillId="0" borderId="0" xfId="164" applyBorder="1"/>
    <xf numFmtId="0" fontId="22" fillId="2" borderId="4" xfId="164" applyFont="1" applyFill="1" applyBorder="1" applyAlignment="1">
      <alignment horizontal="center" vertical="center" wrapText="1"/>
    </xf>
    <xf numFmtId="0" fontId="22" fillId="0" borderId="6" xfId="164" applyFont="1" applyFill="1" applyBorder="1" applyAlignment="1">
      <alignment horizontal="left" vertical="center" indent="3"/>
    </xf>
    <xf numFmtId="0" fontId="22" fillId="0" borderId="7" xfId="164" applyFont="1" applyFill="1" applyBorder="1" applyAlignment="1">
      <alignment horizontal="left" vertical="center" indent="3"/>
    </xf>
    <xf numFmtId="0" fontId="1" fillId="0" borderId="9" xfId="164" applyFill="1" applyBorder="1" applyAlignment="1">
      <alignment vertical="center"/>
    </xf>
    <xf numFmtId="0" fontId="22" fillId="2" borderId="4" xfId="164" applyFont="1" applyFill="1" applyBorder="1" applyAlignment="1">
      <alignment horizontal="center" vertical="center"/>
    </xf>
    <xf numFmtId="0" fontId="22" fillId="2" borderId="11" xfId="164" applyFont="1" applyFill="1" applyBorder="1" applyAlignment="1">
      <alignment horizontal="center" vertical="center"/>
    </xf>
    <xf numFmtId="0" fontId="1" fillId="0" borderId="7" xfId="164" applyFill="1" applyBorder="1" applyAlignment="1">
      <alignment horizontal="left" wrapText="1" indent="9"/>
    </xf>
    <xf numFmtId="0" fontId="1" fillId="0" borderId="7" xfId="164" applyFill="1" applyBorder="1" applyAlignment="1">
      <alignment horizontal="left" vertical="center" indent="6"/>
    </xf>
    <xf numFmtId="0" fontId="1" fillId="0" borderId="7" xfId="164" applyFill="1" applyBorder="1" applyAlignment="1">
      <alignment vertical="center"/>
    </xf>
    <xf numFmtId="0" fontId="1" fillId="0" borderId="7" xfId="164" applyFill="1" applyBorder="1" applyAlignment="1">
      <alignment horizontal="left" vertical="center" indent="9"/>
    </xf>
    <xf numFmtId="0" fontId="1" fillId="0" borderId="7" xfId="164" applyFill="1" applyBorder="1" applyAlignment="1">
      <alignment horizontal="left" vertical="center" wrapText="1" indent="6"/>
    </xf>
    <xf numFmtId="0" fontId="1" fillId="0" borderId="7" xfId="164" applyFill="1" applyBorder="1" applyAlignment="1">
      <alignment horizontal="left" vertical="center" wrapText="1" indent="9"/>
    </xf>
    <xf numFmtId="0" fontId="21" fillId="0" borderId="5" xfId="54" applyFont="1" applyBorder="1" applyAlignment="1">
      <alignment horizontal="left"/>
    </xf>
    <xf numFmtId="43" fontId="22" fillId="0" borderId="3" xfId="165" applyFont="1" applyFill="1" applyBorder="1" applyAlignment="1" applyProtection="1">
      <alignment vertical="center"/>
      <protection locked="0"/>
    </xf>
    <xf numFmtId="43" fontId="1" fillId="0" borderId="13" xfId="165" applyFont="1" applyFill="1" applyBorder="1" applyAlignment="1" applyProtection="1">
      <alignment vertical="center"/>
      <protection locked="0"/>
    </xf>
    <xf numFmtId="43" fontId="22" fillId="0" borderId="13" xfId="165" applyFont="1" applyFill="1" applyBorder="1" applyAlignment="1" applyProtection="1">
      <alignment vertical="center"/>
      <protection locked="0"/>
    </xf>
    <xf numFmtId="43" fontId="1" fillId="0" borderId="13" xfId="165" applyFont="1" applyFill="1" applyBorder="1" applyAlignment="1" applyProtection="1">
      <alignment vertical="center" wrapText="1"/>
      <protection locked="0"/>
    </xf>
    <xf numFmtId="43" fontId="1" fillId="0" borderId="13" xfId="165" applyFont="1" applyFill="1" applyBorder="1" applyAlignment="1">
      <alignment vertical="center"/>
    </xf>
    <xf numFmtId="43" fontId="1" fillId="0" borderId="14" xfId="165" applyFont="1" applyFill="1" applyBorder="1"/>
    <xf numFmtId="0" fontId="22" fillId="2" borderId="4" xfId="164" applyFont="1" applyFill="1" applyBorder="1" applyAlignment="1">
      <alignment horizontal="center" vertical="center" wrapText="1"/>
    </xf>
    <xf numFmtId="0" fontId="1" fillId="0" borderId="9" xfId="164" applyBorder="1" applyAlignment="1">
      <alignment vertical="center"/>
    </xf>
    <xf numFmtId="0" fontId="22" fillId="0" borderId="6" xfId="164" applyFont="1" applyFill="1" applyBorder="1" applyAlignment="1">
      <alignment horizontal="left" vertical="center" indent="3"/>
    </xf>
    <xf numFmtId="0" fontId="22" fillId="0" borderId="7" xfId="164" applyFont="1" applyFill="1" applyBorder="1" applyAlignment="1">
      <alignment horizontal="left" vertical="center" indent="3"/>
    </xf>
    <xf numFmtId="0" fontId="1" fillId="0" borderId="7" xfId="164" applyFill="1" applyBorder="1" applyAlignment="1">
      <alignment horizontal="left" vertical="center" indent="6"/>
    </xf>
    <xf numFmtId="0" fontId="1" fillId="0" borderId="7" xfId="164" applyFill="1" applyBorder="1" applyAlignment="1">
      <alignment vertical="center"/>
    </xf>
    <xf numFmtId="0" fontId="1" fillId="0" borderId="7" xfId="164" applyFill="1" applyBorder="1" applyAlignment="1">
      <alignment horizontal="left" vertical="center" indent="9"/>
    </xf>
    <xf numFmtId="0" fontId="1" fillId="0" borderId="7" xfId="164" applyFill="1" applyBorder="1" applyAlignment="1">
      <alignment horizontal="left" vertical="center" wrapText="1" indent="6"/>
    </xf>
    <xf numFmtId="0" fontId="22" fillId="0" borderId="7" xfId="164" applyFont="1" applyFill="1" applyBorder="1" applyAlignment="1">
      <alignment horizontal="left" indent="3"/>
    </xf>
    <xf numFmtId="0" fontId="22" fillId="2" borderId="12" xfId="164" applyFont="1" applyFill="1" applyBorder="1" applyAlignment="1">
      <alignment horizontal="center" vertical="center" wrapText="1"/>
    </xf>
    <xf numFmtId="43" fontId="22" fillId="0" borderId="13" xfId="165" applyFont="1" applyFill="1" applyBorder="1" applyAlignment="1" applyProtection="1">
      <alignment horizontal="right" vertical="center"/>
      <protection locked="0"/>
    </xf>
    <xf numFmtId="43" fontId="1" fillId="0" borderId="13" xfId="165" applyFont="1" applyFill="1" applyBorder="1" applyAlignment="1" applyProtection="1">
      <alignment horizontal="right" vertical="center"/>
      <protection locked="0"/>
    </xf>
    <xf numFmtId="43" fontId="1" fillId="0" borderId="13" xfId="165" applyFont="1" applyFill="1" applyBorder="1" applyAlignment="1">
      <alignment horizontal="right" vertical="center"/>
    </xf>
    <xf numFmtId="43" fontId="1" fillId="0" borderId="14" xfId="165" applyFont="1" applyBorder="1" applyAlignment="1">
      <alignment horizontal="center"/>
    </xf>
    <xf numFmtId="0" fontId="24" fillId="0" borderId="10" xfId="0" applyFont="1" applyBorder="1" applyAlignment="1">
      <alignment horizontal="left" vertical="center"/>
    </xf>
    <xf numFmtId="0" fontId="22" fillId="2" borderId="1" xfId="0" applyFont="1" applyFill="1" applyBorder="1" applyAlignment="1" applyProtection="1">
      <alignment horizontal="center" vertical="center"/>
    </xf>
    <xf numFmtId="0" fontId="22" fillId="2" borderId="2" xfId="0" applyFont="1" applyFill="1" applyBorder="1" applyAlignment="1" applyProtection="1">
      <alignment horizontal="center" vertical="center"/>
    </xf>
    <xf numFmtId="0" fontId="22" fillId="2" borderId="3" xfId="0" applyFont="1" applyFill="1" applyBorder="1" applyAlignment="1" applyProtection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5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center" vertical="center"/>
    </xf>
    <xf numFmtId="0" fontId="22" fillId="2" borderId="13" xfId="0" applyFont="1" applyFill="1" applyBorder="1" applyAlignment="1" applyProtection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28" fillId="0" borderId="0" xfId="164" applyFont="1" applyFill="1" applyBorder="1" applyAlignment="1">
      <alignment horizontal="justify" vertical="center" wrapText="1"/>
    </xf>
    <xf numFmtId="0" fontId="22" fillId="2" borderId="8" xfId="164" applyFont="1" applyFill="1" applyBorder="1" applyAlignment="1">
      <alignment horizontal="center" vertical="center"/>
    </xf>
    <xf numFmtId="0" fontId="22" fillId="2" borderId="10" xfId="164" applyFont="1" applyFill="1" applyBorder="1" applyAlignment="1">
      <alignment horizontal="center" vertical="center"/>
    </xf>
    <xf numFmtId="0" fontId="22" fillId="2" borderId="14" xfId="164" applyFont="1" applyFill="1" applyBorder="1" applyAlignment="1">
      <alignment horizontal="center" vertical="center"/>
    </xf>
    <xf numFmtId="0" fontId="26" fillId="0" borderId="10" xfId="164" applyFont="1" applyBorder="1" applyAlignment="1">
      <alignment horizontal="left" vertical="center"/>
    </xf>
    <xf numFmtId="0" fontId="22" fillId="2" borderId="1" xfId="164" applyFont="1" applyFill="1" applyBorder="1" applyAlignment="1" applyProtection="1">
      <alignment horizontal="center" vertical="center"/>
    </xf>
    <xf numFmtId="0" fontId="22" fillId="2" borderId="2" xfId="164" applyFont="1" applyFill="1" applyBorder="1" applyAlignment="1" applyProtection="1">
      <alignment horizontal="center" vertical="center"/>
    </xf>
    <xf numFmtId="0" fontId="22" fillId="2" borderId="3" xfId="164" applyFont="1" applyFill="1" applyBorder="1" applyAlignment="1" applyProtection="1">
      <alignment horizontal="center" vertical="center"/>
    </xf>
    <xf numFmtId="0" fontId="22" fillId="2" borderId="5" xfId="164" applyFont="1" applyFill="1" applyBorder="1" applyAlignment="1">
      <alignment horizontal="center" vertical="center"/>
    </xf>
    <xf numFmtId="0" fontId="22" fillId="2" borderId="0" xfId="164" applyFont="1" applyFill="1" applyBorder="1" applyAlignment="1">
      <alignment horizontal="center" vertical="center"/>
    </xf>
    <xf numFmtId="0" fontId="22" fillId="2" borderId="13" xfId="164" applyFont="1" applyFill="1" applyBorder="1" applyAlignment="1">
      <alignment horizontal="center" vertical="center"/>
    </xf>
    <xf numFmtId="0" fontId="22" fillId="2" borderId="5" xfId="164" applyFont="1" applyFill="1" applyBorder="1" applyAlignment="1" applyProtection="1">
      <alignment horizontal="center" vertical="center"/>
    </xf>
    <xf numFmtId="0" fontId="22" fillId="2" borderId="0" xfId="164" applyFont="1" applyFill="1" applyBorder="1" applyAlignment="1" applyProtection="1">
      <alignment horizontal="center" vertical="center"/>
    </xf>
    <xf numFmtId="0" fontId="22" fillId="2" borderId="13" xfId="164" applyFont="1" applyFill="1" applyBorder="1" applyAlignment="1" applyProtection="1">
      <alignment horizontal="center" vertical="center"/>
    </xf>
    <xf numFmtId="0" fontId="24" fillId="0" borderId="10" xfId="164" applyFont="1" applyBorder="1" applyAlignment="1">
      <alignment horizontal="left" vertical="center"/>
    </xf>
    <xf numFmtId="0" fontId="22" fillId="2" borderId="6" xfId="164" applyFont="1" applyFill="1" applyBorder="1" applyAlignment="1">
      <alignment horizontal="center" vertical="center"/>
    </xf>
    <xf numFmtId="0" fontId="22" fillId="2" borderId="9" xfId="164" applyFont="1" applyFill="1" applyBorder="1" applyAlignment="1">
      <alignment horizontal="center" vertical="center"/>
    </xf>
    <xf numFmtId="0" fontId="22" fillId="2" borderId="4" xfId="164" applyFont="1" applyFill="1" applyBorder="1" applyAlignment="1">
      <alignment horizontal="center" vertical="center"/>
    </xf>
    <xf numFmtId="0" fontId="24" fillId="0" borderId="0" xfId="164" applyFont="1" applyBorder="1" applyAlignment="1">
      <alignment horizontal="left" vertical="center"/>
    </xf>
    <xf numFmtId="0" fontId="22" fillId="2" borderId="7" xfId="164" applyFont="1" applyFill="1" applyBorder="1" applyAlignment="1" applyProtection="1">
      <alignment horizontal="center" vertical="center"/>
    </xf>
    <xf numFmtId="0" fontId="24" fillId="0" borderId="0" xfId="164" applyFont="1" applyBorder="1" applyAlignment="1">
      <alignment horizontal="left" vertical="center" wrapText="1"/>
    </xf>
    <xf numFmtId="0" fontId="22" fillId="2" borderId="4" xfId="164" applyFont="1" applyFill="1" applyBorder="1" applyAlignment="1">
      <alignment horizontal="center" vertical="center" wrapText="1"/>
    </xf>
    <xf numFmtId="0" fontId="22" fillId="2" borderId="9" xfId="164" applyFont="1" applyFill="1" applyBorder="1" applyAlignment="1">
      <alignment horizontal="center" vertical="center" wrapText="1"/>
    </xf>
    <xf numFmtId="0" fontId="22" fillId="2" borderId="6" xfId="164" applyFont="1" applyFill="1" applyBorder="1" applyAlignment="1" applyProtection="1">
      <alignment horizontal="center" vertical="center"/>
    </xf>
    <xf numFmtId="0" fontId="22" fillId="2" borderId="7" xfId="164" applyFont="1" applyFill="1" applyBorder="1" applyAlignment="1">
      <alignment horizontal="center" vertical="center"/>
    </xf>
    <xf numFmtId="3" fontId="22" fillId="2" borderId="4" xfId="164" applyNumberFormat="1" applyFont="1" applyFill="1" applyBorder="1" applyAlignment="1">
      <alignment horizontal="center" vertical="center"/>
    </xf>
    <xf numFmtId="3" fontId="22" fillId="2" borderId="9" xfId="164" applyNumberFormat="1" applyFont="1" applyFill="1" applyBorder="1" applyAlignment="1">
      <alignment horizontal="center" vertical="center" wrapText="1"/>
    </xf>
    <xf numFmtId="3" fontId="22" fillId="2" borderId="4" xfId="164" applyNumberFormat="1" applyFont="1" applyFill="1" applyBorder="1" applyAlignment="1">
      <alignment horizontal="center" vertical="center" wrapText="1"/>
    </xf>
    <xf numFmtId="0" fontId="24" fillId="0" borderId="6" xfId="164" applyFont="1" applyBorder="1" applyAlignment="1">
      <alignment horizontal="left" vertical="center" wrapText="1"/>
    </xf>
    <xf numFmtId="0" fontId="24" fillId="0" borderId="6" xfId="164" applyFont="1" applyBorder="1" applyAlignment="1">
      <alignment horizontal="left" vertical="center"/>
    </xf>
    <xf numFmtId="0" fontId="22" fillId="2" borderId="12" xfId="164" applyFont="1" applyFill="1" applyBorder="1" applyAlignment="1">
      <alignment horizontal="center" vertical="center" wrapText="1"/>
    </xf>
  </cellXfs>
  <cellStyles count="166">
    <cellStyle name="Millares" xfId="163" builtinId="3"/>
    <cellStyle name="Millares 10" xfId="18"/>
    <cellStyle name="Millares 11" xfId="21"/>
    <cellStyle name="Millares 12" xfId="24"/>
    <cellStyle name="Millares 13" xfId="48"/>
    <cellStyle name="Millares 14" xfId="30"/>
    <cellStyle name="Millares 15" xfId="32"/>
    <cellStyle name="Millares 16" xfId="35"/>
    <cellStyle name="Millares 17" xfId="38"/>
    <cellStyle name="Millares 18" xfId="41"/>
    <cellStyle name="Millares 19" xfId="44"/>
    <cellStyle name="Millares 2" xfId="4"/>
    <cellStyle name="Millares 20" xfId="50"/>
    <cellStyle name="Millares 21" xfId="52"/>
    <cellStyle name="Millares 22" xfId="55"/>
    <cellStyle name="Millares 23" xfId="58"/>
    <cellStyle name="Millares 24" xfId="61"/>
    <cellStyle name="Millares 25" xfId="64"/>
    <cellStyle name="Millares 26" xfId="66"/>
    <cellStyle name="Millares 27" xfId="68"/>
    <cellStyle name="Millares 28" xfId="71"/>
    <cellStyle name="Millares 29" xfId="73"/>
    <cellStyle name="Millares 3" xfId="6"/>
    <cellStyle name="Millares 30" xfId="75"/>
    <cellStyle name="Millares 31" xfId="77"/>
    <cellStyle name="Millares 32" xfId="79"/>
    <cellStyle name="Millares 33" xfId="81"/>
    <cellStyle name="Millares 34" xfId="84"/>
    <cellStyle name="Millares 35" xfId="87"/>
    <cellStyle name="Millares 36" xfId="90"/>
    <cellStyle name="Millares 37" xfId="93"/>
    <cellStyle name="Millares 38" xfId="95"/>
    <cellStyle name="Millares 39" xfId="97"/>
    <cellStyle name="Millares 4" xfId="26"/>
    <cellStyle name="Millares 40" xfId="99"/>
    <cellStyle name="Millares 41" xfId="101"/>
    <cellStyle name="Millares 42" xfId="116"/>
    <cellStyle name="Millares 43" xfId="105"/>
    <cellStyle name="Millares 44" xfId="108"/>
    <cellStyle name="Millares 45" xfId="111"/>
    <cellStyle name="Millares 46" xfId="114"/>
    <cellStyle name="Millares 47" xfId="118"/>
    <cellStyle name="Millares 48" xfId="120"/>
    <cellStyle name="Millares 49" xfId="122"/>
    <cellStyle name="Millares 5" xfId="8"/>
    <cellStyle name="Millares 50" xfId="125"/>
    <cellStyle name="Millares 51" xfId="128"/>
    <cellStyle name="Millares 52" xfId="131"/>
    <cellStyle name="Millares 53" xfId="134"/>
    <cellStyle name="Millares 54" xfId="136"/>
    <cellStyle name="Millares 55" xfId="138"/>
    <cellStyle name="Millares 56" xfId="140"/>
    <cellStyle name="Millares 57" xfId="142"/>
    <cellStyle name="Millares 58" xfId="144"/>
    <cellStyle name="Millares 59" xfId="146"/>
    <cellStyle name="Millares 6" xfId="28"/>
    <cellStyle name="Millares 60" xfId="149"/>
    <cellStyle name="Millares 61" xfId="152"/>
    <cellStyle name="Millares 62" xfId="155"/>
    <cellStyle name="Millares 63" xfId="158"/>
    <cellStyle name="Millares 64" xfId="160"/>
    <cellStyle name="Millares 65" xfId="162"/>
    <cellStyle name="Millares 66" xfId="165"/>
    <cellStyle name="Millares 7" xfId="46"/>
    <cellStyle name="Millares 8" xfId="12"/>
    <cellStyle name="Millares 9" xfId="15"/>
    <cellStyle name="Normal" xfId="0" builtinId="0"/>
    <cellStyle name="Normal 10" xfId="13"/>
    <cellStyle name="Normal 11" xfId="16"/>
    <cellStyle name="Normal 12" xfId="19"/>
    <cellStyle name="Normal 13" xfId="22"/>
    <cellStyle name="Normal 14" xfId="27"/>
    <cellStyle name="Normal 15" xfId="45"/>
    <cellStyle name="Normal 16" xfId="47"/>
    <cellStyle name="Normal 17" xfId="29"/>
    <cellStyle name="Normal 18" xfId="31"/>
    <cellStyle name="Normal 19" xfId="33"/>
    <cellStyle name="Normal 2" xfId="1"/>
    <cellStyle name="Normal 2 2" xfId="2"/>
    <cellStyle name="Normal 20" xfId="36"/>
    <cellStyle name="Normal 21" xfId="39"/>
    <cellStyle name="Normal 22" xfId="42"/>
    <cellStyle name="Normal 23" xfId="49"/>
    <cellStyle name="Normal 24" xfId="51"/>
    <cellStyle name="Normal 25" xfId="53"/>
    <cellStyle name="Normal 26" xfId="56"/>
    <cellStyle name="Normal 27" xfId="59"/>
    <cellStyle name="Normal 28" xfId="62"/>
    <cellStyle name="Normal 29" xfId="65"/>
    <cellStyle name="Normal 3" xfId="3"/>
    <cellStyle name="Normal 3 10" xfId="54"/>
    <cellStyle name="Normal 3 11" xfId="57"/>
    <cellStyle name="Normal 3 12" xfId="60"/>
    <cellStyle name="Normal 3 13" xfId="63"/>
    <cellStyle name="Normal 3 14" xfId="70"/>
    <cellStyle name="Normal 3 15" xfId="83"/>
    <cellStyle name="Normal 3 16" xfId="86"/>
    <cellStyle name="Normal 3 17" xfId="89"/>
    <cellStyle name="Normal 3 18" xfId="92"/>
    <cellStyle name="Normal 3 19" xfId="102"/>
    <cellStyle name="Normal 3 2" xfId="14"/>
    <cellStyle name="Normal 3 20" xfId="104"/>
    <cellStyle name="Normal 3 21" xfId="107"/>
    <cellStyle name="Normal 3 22" xfId="110"/>
    <cellStyle name="Normal 3 23" xfId="113"/>
    <cellStyle name="Normal 3 24" xfId="124"/>
    <cellStyle name="Normal 3 25" xfId="127"/>
    <cellStyle name="Normal 3 26" xfId="130"/>
    <cellStyle name="Normal 3 27" xfId="133"/>
    <cellStyle name="Normal 3 28" xfId="148"/>
    <cellStyle name="Normal 3 29" xfId="151"/>
    <cellStyle name="Normal 3 3" xfId="17"/>
    <cellStyle name="Normal 3 30" xfId="154"/>
    <cellStyle name="Normal 3 31" xfId="157"/>
    <cellStyle name="Normal 3 4" xfId="20"/>
    <cellStyle name="Normal 3 5" xfId="23"/>
    <cellStyle name="Normal 3 6" xfId="34"/>
    <cellStyle name="Normal 3 7" xfId="37"/>
    <cellStyle name="Normal 3 8" xfId="40"/>
    <cellStyle name="Normal 3 9" xfId="43"/>
    <cellStyle name="Normal 30" xfId="67"/>
    <cellStyle name="Normal 31" xfId="69"/>
    <cellStyle name="Normal 32" xfId="72"/>
    <cellStyle name="Normal 33" xfId="74"/>
    <cellStyle name="Normal 34" xfId="76"/>
    <cellStyle name="Normal 35" xfId="78"/>
    <cellStyle name="Normal 36" xfId="80"/>
    <cellStyle name="Normal 37" xfId="82"/>
    <cellStyle name="Normal 38" xfId="85"/>
    <cellStyle name="Normal 39" xfId="88"/>
    <cellStyle name="Normal 4" xfId="5"/>
    <cellStyle name="Normal 40" xfId="91"/>
    <cellStyle name="Normal 41" xfId="94"/>
    <cellStyle name="Normal 42" xfId="96"/>
    <cellStyle name="Normal 43" xfId="98"/>
    <cellStyle name="Normal 44" xfId="100"/>
    <cellStyle name="Normal 45" xfId="115"/>
    <cellStyle name="Normal 46" xfId="103"/>
    <cellStyle name="Normal 47" xfId="106"/>
    <cellStyle name="Normal 48" xfId="109"/>
    <cellStyle name="Normal 49" xfId="112"/>
    <cellStyle name="Normal 5" xfId="25"/>
    <cellStyle name="Normal 50" xfId="117"/>
    <cellStyle name="Normal 51" xfId="119"/>
    <cellStyle name="Normal 52" xfId="121"/>
    <cellStyle name="Normal 53" xfId="123"/>
    <cellStyle name="Normal 54" xfId="126"/>
    <cellStyle name="Normal 55" xfId="129"/>
    <cellStyle name="Normal 56" xfId="132"/>
    <cellStyle name="Normal 57" xfId="135"/>
    <cellStyle name="Normal 58" xfId="137"/>
    <cellStyle name="Normal 59" xfId="139"/>
    <cellStyle name="Normal 6" xfId="7"/>
    <cellStyle name="Normal 60" xfId="141"/>
    <cellStyle name="Normal 61" xfId="143"/>
    <cellStyle name="Normal 62" xfId="145"/>
    <cellStyle name="Normal 63" xfId="147"/>
    <cellStyle name="Normal 64" xfId="150"/>
    <cellStyle name="Normal 65" xfId="153"/>
    <cellStyle name="Normal 66" xfId="156"/>
    <cellStyle name="Normal 67" xfId="159"/>
    <cellStyle name="Normal 68" xfId="161"/>
    <cellStyle name="Normal 69" xfId="164"/>
    <cellStyle name="Normal 7" xfId="9"/>
    <cellStyle name="Normal 8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1.25"/>
  <cols>
    <col min="1" max="16384" width="12" style="3"/>
  </cols>
  <sheetData>
    <row r="1" spans="1:2">
      <c r="A1" s="2"/>
      <c r="B1" s="2"/>
    </row>
    <row r="2020" spans="1:1">
      <c r="A2020" s="4" t="s">
        <v>115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G9" sqref="G9"/>
    </sheetView>
  </sheetViews>
  <sheetFormatPr baseColWidth="10" defaultRowHeight="11.25"/>
  <cols>
    <col min="1" max="1" width="56.83203125" style="1" customWidth="1"/>
    <col min="2" max="2" width="17.83203125" style="1" bestFit="1" customWidth="1"/>
    <col min="3" max="3" width="16.83203125" style="1" customWidth="1"/>
    <col min="4" max="7" width="17.83203125" style="1" bestFit="1" customWidth="1"/>
    <col min="8" max="16384" width="12" style="1"/>
  </cols>
  <sheetData>
    <row r="1" spans="1:7" ht="21" customHeight="1">
      <c r="A1" s="257" t="s">
        <v>625</v>
      </c>
      <c r="B1" s="255"/>
      <c r="C1" s="255"/>
      <c r="D1" s="255"/>
      <c r="E1" s="255"/>
      <c r="F1" s="255"/>
      <c r="G1" s="255"/>
    </row>
    <row r="2" spans="1:7" ht="15">
      <c r="A2" s="242" t="s">
        <v>628</v>
      </c>
      <c r="B2" s="243"/>
      <c r="C2" s="243"/>
      <c r="D2" s="243"/>
      <c r="E2" s="243"/>
      <c r="F2" s="243"/>
      <c r="G2" s="244"/>
    </row>
    <row r="3" spans="1:7" ht="15">
      <c r="A3" s="248" t="s">
        <v>587</v>
      </c>
      <c r="B3" s="249"/>
      <c r="C3" s="249"/>
      <c r="D3" s="249"/>
      <c r="E3" s="249"/>
      <c r="F3" s="249"/>
      <c r="G3" s="250"/>
    </row>
    <row r="4" spans="1:7" ht="15">
      <c r="A4" s="248" t="s">
        <v>592</v>
      </c>
      <c r="B4" s="249"/>
      <c r="C4" s="249"/>
      <c r="D4" s="249"/>
      <c r="E4" s="249"/>
      <c r="F4" s="249"/>
      <c r="G4" s="250"/>
    </row>
    <row r="5" spans="1:7" ht="15">
      <c r="A5" s="248" t="s">
        <v>638</v>
      </c>
      <c r="B5" s="249"/>
      <c r="C5" s="249"/>
      <c r="D5" s="249"/>
      <c r="E5" s="249"/>
      <c r="F5" s="249"/>
      <c r="G5" s="250"/>
    </row>
    <row r="6" spans="1:7" ht="15">
      <c r="A6" s="238" t="s">
        <v>569</v>
      </c>
      <c r="B6" s="239"/>
      <c r="C6" s="239"/>
      <c r="D6" s="239"/>
      <c r="E6" s="239"/>
      <c r="F6" s="239"/>
      <c r="G6" s="240"/>
    </row>
    <row r="7" spans="1:7" ht="15">
      <c r="A7" s="252" t="s">
        <v>593</v>
      </c>
      <c r="B7" s="258" t="s">
        <v>268</v>
      </c>
      <c r="C7" s="258"/>
      <c r="D7" s="258"/>
      <c r="E7" s="258"/>
      <c r="F7" s="258"/>
      <c r="G7" s="258" t="s">
        <v>273</v>
      </c>
    </row>
    <row r="8" spans="1:7" ht="30">
      <c r="A8" s="253"/>
      <c r="B8" s="209" t="s">
        <v>269</v>
      </c>
      <c r="C8" s="218" t="s">
        <v>594</v>
      </c>
      <c r="D8" s="218" t="s">
        <v>203</v>
      </c>
      <c r="E8" s="218" t="s">
        <v>165</v>
      </c>
      <c r="F8" s="218" t="s">
        <v>180</v>
      </c>
      <c r="G8" s="267"/>
    </row>
    <row r="9" spans="1:7" ht="15">
      <c r="A9" s="211" t="s">
        <v>555</v>
      </c>
      <c r="B9" s="219">
        <v>164217527.53</v>
      </c>
      <c r="C9" s="219">
        <v>-3807916.88</v>
      </c>
      <c r="D9" s="219">
        <v>160409610.65000001</v>
      </c>
      <c r="E9" s="219">
        <v>153199116.81</v>
      </c>
      <c r="F9" s="219">
        <v>152432863.72</v>
      </c>
      <c r="G9" s="219">
        <v>7210493.8400000036</v>
      </c>
    </row>
    <row r="10" spans="1:7" ht="15">
      <c r="A10" s="213" t="s">
        <v>595</v>
      </c>
      <c r="B10" s="220">
        <v>164217527.53</v>
      </c>
      <c r="C10" s="220">
        <v>-3807916.88</v>
      </c>
      <c r="D10" s="220">
        <v>160409610.65000001</v>
      </c>
      <c r="E10" s="220">
        <v>153199116.81</v>
      </c>
      <c r="F10" s="220">
        <v>152432863.72</v>
      </c>
      <c r="G10" s="220">
        <v>7210493.8400000036</v>
      </c>
    </row>
    <row r="11" spans="1:7" ht="15">
      <c r="A11" s="213" t="s">
        <v>556</v>
      </c>
      <c r="B11" s="220"/>
      <c r="C11" s="220"/>
      <c r="D11" s="220">
        <v>0</v>
      </c>
      <c r="E11" s="220"/>
      <c r="F11" s="220"/>
      <c r="G11" s="220">
        <v>0</v>
      </c>
    </row>
    <row r="12" spans="1:7" ht="15">
      <c r="A12" s="213" t="s">
        <v>557</v>
      </c>
      <c r="B12" s="220">
        <v>0</v>
      </c>
      <c r="C12" s="220">
        <v>0</v>
      </c>
      <c r="D12" s="220">
        <v>0</v>
      </c>
      <c r="E12" s="220">
        <v>0</v>
      </c>
      <c r="F12" s="220">
        <v>0</v>
      </c>
      <c r="G12" s="220">
        <v>0</v>
      </c>
    </row>
    <row r="13" spans="1:7" ht="15">
      <c r="A13" s="215" t="s">
        <v>558</v>
      </c>
      <c r="B13" s="220"/>
      <c r="C13" s="220"/>
      <c r="D13" s="220">
        <v>0</v>
      </c>
      <c r="E13" s="220"/>
      <c r="F13" s="220"/>
      <c r="G13" s="220">
        <v>0</v>
      </c>
    </row>
    <row r="14" spans="1:7" ht="15">
      <c r="A14" s="215" t="s">
        <v>596</v>
      </c>
      <c r="B14" s="220"/>
      <c r="C14" s="220"/>
      <c r="D14" s="220">
        <v>0</v>
      </c>
      <c r="E14" s="220"/>
      <c r="F14" s="220"/>
      <c r="G14" s="220">
        <v>0</v>
      </c>
    </row>
    <row r="15" spans="1:7" ht="15">
      <c r="A15" s="213" t="s">
        <v>559</v>
      </c>
      <c r="B15" s="220"/>
      <c r="C15" s="220"/>
      <c r="D15" s="220">
        <v>0</v>
      </c>
      <c r="E15" s="220"/>
      <c r="F15" s="220"/>
      <c r="G15" s="220">
        <v>0</v>
      </c>
    </row>
    <row r="16" spans="1:7" ht="45">
      <c r="A16" s="216" t="s">
        <v>597</v>
      </c>
      <c r="B16" s="220">
        <v>0</v>
      </c>
      <c r="C16" s="220">
        <v>0</v>
      </c>
      <c r="D16" s="220">
        <v>0</v>
      </c>
      <c r="E16" s="220">
        <v>0</v>
      </c>
      <c r="F16" s="220">
        <v>0</v>
      </c>
      <c r="G16" s="220">
        <v>0</v>
      </c>
    </row>
    <row r="17" spans="1:7" ht="15">
      <c r="A17" s="215" t="s">
        <v>560</v>
      </c>
      <c r="B17" s="220"/>
      <c r="C17" s="220"/>
      <c r="D17" s="220">
        <v>0</v>
      </c>
      <c r="E17" s="220"/>
      <c r="F17" s="220"/>
      <c r="G17" s="220">
        <v>0</v>
      </c>
    </row>
    <row r="18" spans="1:7" ht="15">
      <c r="A18" s="215" t="s">
        <v>561</v>
      </c>
      <c r="B18" s="220"/>
      <c r="C18" s="220"/>
      <c r="D18" s="220">
        <v>0</v>
      </c>
      <c r="E18" s="220"/>
      <c r="F18" s="220"/>
      <c r="G18" s="220">
        <v>0</v>
      </c>
    </row>
    <row r="19" spans="1:7" ht="15">
      <c r="A19" s="213" t="s">
        <v>562</v>
      </c>
      <c r="B19" s="220"/>
      <c r="C19" s="220"/>
      <c r="D19" s="220">
        <v>0</v>
      </c>
      <c r="E19" s="220"/>
      <c r="F19" s="220"/>
      <c r="G19" s="220">
        <v>0</v>
      </c>
    </row>
    <row r="20" spans="1:7" ht="15">
      <c r="A20" s="214"/>
      <c r="B20" s="221"/>
      <c r="C20" s="221"/>
      <c r="D20" s="221"/>
      <c r="E20" s="221"/>
      <c r="F20" s="221"/>
      <c r="G20" s="221"/>
    </row>
    <row r="21" spans="1:7" ht="15">
      <c r="A21" s="217" t="s">
        <v>598</v>
      </c>
      <c r="B21" s="219">
        <v>17848420</v>
      </c>
      <c r="C21" s="219">
        <v>-910724.14</v>
      </c>
      <c r="D21" s="219">
        <v>16937695.859999999</v>
      </c>
      <c r="E21" s="219">
        <v>16937695.859999999</v>
      </c>
      <c r="F21" s="219">
        <v>16894551.859999999</v>
      </c>
      <c r="G21" s="219">
        <v>0</v>
      </c>
    </row>
    <row r="22" spans="1:7" ht="15">
      <c r="A22" s="213" t="s">
        <v>595</v>
      </c>
      <c r="B22" s="220">
        <v>17848420</v>
      </c>
      <c r="C22" s="220">
        <v>-910724.14</v>
      </c>
      <c r="D22" s="220">
        <v>16937695.859999999</v>
      </c>
      <c r="E22" s="220">
        <v>16937695.859999999</v>
      </c>
      <c r="F22" s="220">
        <v>16894551.859999999</v>
      </c>
      <c r="G22" s="220">
        <v>0</v>
      </c>
    </row>
    <row r="23" spans="1:7" ht="15">
      <c r="A23" s="213" t="s">
        <v>556</v>
      </c>
      <c r="B23" s="220"/>
      <c r="C23" s="220"/>
      <c r="D23" s="220">
        <v>0</v>
      </c>
      <c r="E23" s="220"/>
      <c r="F23" s="220"/>
      <c r="G23" s="220">
        <v>0</v>
      </c>
    </row>
    <row r="24" spans="1:7" ht="15">
      <c r="A24" s="213" t="s">
        <v>557</v>
      </c>
      <c r="B24" s="220">
        <v>0</v>
      </c>
      <c r="C24" s="220">
        <v>0</v>
      </c>
      <c r="D24" s="220">
        <v>0</v>
      </c>
      <c r="E24" s="220">
        <v>0</v>
      </c>
      <c r="F24" s="220">
        <v>0</v>
      </c>
      <c r="G24" s="220">
        <v>0</v>
      </c>
    </row>
    <row r="25" spans="1:7" ht="15">
      <c r="A25" s="215" t="s">
        <v>558</v>
      </c>
      <c r="B25" s="220"/>
      <c r="C25" s="220"/>
      <c r="D25" s="220">
        <v>0</v>
      </c>
      <c r="E25" s="220"/>
      <c r="F25" s="220"/>
      <c r="G25" s="220">
        <v>0</v>
      </c>
    </row>
    <row r="26" spans="1:7" ht="15">
      <c r="A26" s="215" t="s">
        <v>596</v>
      </c>
      <c r="B26" s="220"/>
      <c r="C26" s="220"/>
      <c r="D26" s="220">
        <v>0</v>
      </c>
      <c r="E26" s="220"/>
      <c r="F26" s="220"/>
      <c r="G26" s="220">
        <v>0</v>
      </c>
    </row>
    <row r="27" spans="1:7" ht="15">
      <c r="A27" s="213" t="s">
        <v>559</v>
      </c>
      <c r="B27" s="220"/>
      <c r="C27" s="220"/>
      <c r="D27" s="220"/>
      <c r="E27" s="220"/>
      <c r="F27" s="220"/>
      <c r="G27" s="220"/>
    </row>
    <row r="28" spans="1:7" ht="45">
      <c r="A28" s="216" t="s">
        <v>597</v>
      </c>
      <c r="B28" s="220">
        <v>0</v>
      </c>
      <c r="C28" s="220">
        <v>0</v>
      </c>
      <c r="D28" s="220">
        <v>0</v>
      </c>
      <c r="E28" s="220">
        <v>0</v>
      </c>
      <c r="F28" s="220">
        <v>0</v>
      </c>
      <c r="G28" s="220">
        <v>0</v>
      </c>
    </row>
    <row r="29" spans="1:7" ht="15">
      <c r="A29" s="215" t="s">
        <v>560</v>
      </c>
      <c r="B29" s="220"/>
      <c r="C29" s="220"/>
      <c r="D29" s="220">
        <v>0</v>
      </c>
      <c r="E29" s="220"/>
      <c r="F29" s="220"/>
      <c r="G29" s="220">
        <v>0</v>
      </c>
    </row>
    <row r="30" spans="1:7" ht="15">
      <c r="A30" s="215" t="s">
        <v>561</v>
      </c>
      <c r="B30" s="220"/>
      <c r="C30" s="220"/>
      <c r="D30" s="220">
        <v>0</v>
      </c>
      <c r="E30" s="220"/>
      <c r="F30" s="220"/>
      <c r="G30" s="220">
        <v>0</v>
      </c>
    </row>
    <row r="31" spans="1:7" ht="15">
      <c r="A31" s="213" t="s">
        <v>562</v>
      </c>
      <c r="B31" s="220"/>
      <c r="C31" s="220"/>
      <c r="D31" s="220">
        <v>0</v>
      </c>
      <c r="E31" s="220"/>
      <c r="F31" s="220"/>
      <c r="G31" s="220">
        <v>0</v>
      </c>
    </row>
    <row r="32" spans="1:7" ht="15">
      <c r="A32" s="214"/>
      <c r="B32" s="221"/>
      <c r="C32" s="221"/>
      <c r="D32" s="221"/>
      <c r="E32" s="221"/>
      <c r="F32" s="221"/>
      <c r="G32" s="221"/>
    </row>
    <row r="33" spans="1:7" ht="15">
      <c r="A33" s="212" t="s">
        <v>599</v>
      </c>
      <c r="B33" s="219">
        <v>182065947.53</v>
      </c>
      <c r="C33" s="219">
        <v>-4718641.0199999996</v>
      </c>
      <c r="D33" s="219">
        <v>177347306.50999999</v>
      </c>
      <c r="E33" s="219">
        <v>170136812.67000002</v>
      </c>
      <c r="F33" s="219">
        <v>169327415.57999998</v>
      </c>
      <c r="G33" s="219">
        <v>7210493.8400000036</v>
      </c>
    </row>
    <row r="34" spans="1:7" ht="15">
      <c r="A34" s="210"/>
      <c r="B34" s="222"/>
      <c r="C34" s="222"/>
      <c r="D34" s="222"/>
      <c r="E34" s="222"/>
      <c r="F34" s="222"/>
      <c r="G34" s="222"/>
    </row>
    <row r="36" spans="1:7">
      <c r="A36" s="1" t="s">
        <v>624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="120" zoomScaleNormal="120" workbookViewId="0">
      <selection activeCell="A8" sqref="A8"/>
    </sheetView>
  </sheetViews>
  <sheetFormatPr baseColWidth="10" defaultColWidth="17.1640625" defaultRowHeight="12.75" zeroHeight="1"/>
  <cols>
    <col min="1" max="1" width="91" style="44" customWidth="1"/>
    <col min="2" max="2" width="22.83203125" customWidth="1"/>
    <col min="3" max="3" width="21.33203125" customWidth="1"/>
    <col min="4" max="4" width="88.1640625" style="44" customWidth="1"/>
    <col min="5" max="5" width="23.33203125" customWidth="1"/>
    <col min="6" max="6" width="24.1640625" customWidth="1"/>
  </cols>
  <sheetData>
    <row r="1" spans="1:6" s="10" customFormat="1" ht="37.5" customHeight="1">
      <c r="A1" s="223" t="s">
        <v>613</v>
      </c>
      <c r="B1" s="223"/>
      <c r="C1" s="223"/>
      <c r="D1" s="223"/>
      <c r="E1" s="223"/>
      <c r="F1" s="223"/>
    </row>
    <row r="2" spans="1:6" ht="15">
      <c r="A2" s="224" t="s">
        <v>628</v>
      </c>
      <c r="B2" s="225"/>
      <c r="C2" s="225"/>
      <c r="D2" s="225"/>
      <c r="E2" s="225"/>
      <c r="F2" s="226"/>
    </row>
    <row r="3" spans="1:6" ht="15">
      <c r="A3" s="227" t="s">
        <v>568</v>
      </c>
      <c r="B3" s="228"/>
      <c r="C3" s="228"/>
      <c r="D3" s="228"/>
      <c r="E3" s="228"/>
      <c r="F3" s="229"/>
    </row>
    <row r="4" spans="1:6" ht="15">
      <c r="A4" s="230" t="s">
        <v>636</v>
      </c>
      <c r="B4" s="231"/>
      <c r="C4" s="231"/>
      <c r="D4" s="231"/>
      <c r="E4" s="231"/>
      <c r="F4" s="232"/>
    </row>
    <row r="5" spans="1:6" ht="15">
      <c r="A5" s="233" t="s">
        <v>569</v>
      </c>
      <c r="B5" s="234"/>
      <c r="C5" s="234"/>
      <c r="D5" s="234"/>
      <c r="E5" s="234"/>
      <c r="F5" s="235"/>
    </row>
    <row r="6" spans="1:6" s="15" customFormat="1" ht="15">
      <c r="A6" s="11" t="s">
        <v>570</v>
      </c>
      <c r="B6" s="12">
        <v>2021</v>
      </c>
      <c r="C6" s="13">
        <v>2020</v>
      </c>
      <c r="D6" s="14" t="s">
        <v>0</v>
      </c>
      <c r="E6" s="12">
        <v>2021</v>
      </c>
      <c r="F6" s="13">
        <v>2020</v>
      </c>
    </row>
    <row r="7" spans="1:6" ht="15">
      <c r="A7" s="16" t="s">
        <v>626</v>
      </c>
      <c r="B7" s="17"/>
      <c r="C7" s="17"/>
      <c r="D7" s="18" t="s">
        <v>1</v>
      </c>
      <c r="E7" s="17"/>
      <c r="F7" s="17"/>
    </row>
    <row r="8" spans="1:6" ht="15">
      <c r="A8" s="19" t="s">
        <v>2</v>
      </c>
      <c r="B8" s="20"/>
      <c r="C8" s="20"/>
      <c r="D8" s="21" t="s">
        <v>3</v>
      </c>
      <c r="E8" s="20"/>
      <c r="F8" s="20"/>
    </row>
    <row r="9" spans="1:6">
      <c r="A9" s="22" t="s">
        <v>4</v>
      </c>
      <c r="B9" s="23">
        <f>SUM(B10:B16)</f>
        <v>75208179.319999993</v>
      </c>
      <c r="C9" s="23">
        <f>SUM(C10:C16)</f>
        <v>97561983.389999986</v>
      </c>
      <c r="D9" s="24" t="s">
        <v>5</v>
      </c>
      <c r="E9" s="23">
        <f>SUM(E10:E18)</f>
        <v>56896086.130000003</v>
      </c>
      <c r="F9" s="23">
        <f>SUM(F10:F18)</f>
        <v>58026174.339999996</v>
      </c>
    </row>
    <row r="10" spans="1:6" ht="15">
      <c r="A10" s="25" t="s">
        <v>6</v>
      </c>
      <c r="B10" s="26">
        <v>0</v>
      </c>
      <c r="C10" s="26">
        <v>-222562.2</v>
      </c>
      <c r="D10" s="27" t="s">
        <v>7</v>
      </c>
      <c r="E10" s="26">
        <v>-3217475.2</v>
      </c>
      <c r="F10" s="26">
        <v>-2997935.85</v>
      </c>
    </row>
    <row r="11" spans="1:6" ht="15">
      <c r="A11" s="25" t="s">
        <v>8</v>
      </c>
      <c r="B11" s="26">
        <v>66029909.829999998</v>
      </c>
      <c r="C11" s="26">
        <v>92309011.379999995</v>
      </c>
      <c r="D11" s="27" t="s">
        <v>9</v>
      </c>
      <c r="E11" s="26">
        <v>16048169.02</v>
      </c>
      <c r="F11" s="26">
        <v>11991258.369999999</v>
      </c>
    </row>
    <row r="12" spans="1:6" ht="15">
      <c r="A12" s="25" t="s">
        <v>10</v>
      </c>
      <c r="B12" s="23"/>
      <c r="C12" s="23"/>
      <c r="D12" s="27" t="s">
        <v>11</v>
      </c>
      <c r="E12" s="26">
        <v>29861912.190000001</v>
      </c>
      <c r="F12" s="26">
        <v>32094265.239999998</v>
      </c>
    </row>
    <row r="13" spans="1:6" ht="15">
      <c r="A13" s="25" t="s">
        <v>12</v>
      </c>
      <c r="B13" s="26">
        <v>6228587.6399999997</v>
      </c>
      <c r="C13" s="26">
        <v>0</v>
      </c>
      <c r="D13" s="27" t="s">
        <v>13</v>
      </c>
      <c r="E13" s="26">
        <v>69600</v>
      </c>
      <c r="F13" s="26">
        <v>69600</v>
      </c>
    </row>
    <row r="14" spans="1:6" ht="15">
      <c r="A14" s="25" t="s">
        <v>14</v>
      </c>
      <c r="B14" s="23"/>
      <c r="C14" s="23"/>
      <c r="D14" s="27" t="s">
        <v>15</v>
      </c>
      <c r="E14" s="26">
        <v>887636.39</v>
      </c>
      <c r="F14" s="26">
        <v>808905.25</v>
      </c>
    </row>
    <row r="15" spans="1:6" ht="15">
      <c r="A15" s="25" t="s">
        <v>16</v>
      </c>
      <c r="B15" s="26">
        <v>2949681.85</v>
      </c>
      <c r="C15" s="26">
        <v>5475534.21</v>
      </c>
      <c r="D15" s="27" t="s">
        <v>17</v>
      </c>
      <c r="E15" s="23"/>
      <c r="F15" s="23"/>
    </row>
    <row r="16" spans="1:6" ht="15">
      <c r="A16" s="25" t="s">
        <v>18</v>
      </c>
      <c r="B16" s="23"/>
      <c r="C16" s="23"/>
      <c r="D16" s="27" t="s">
        <v>19</v>
      </c>
      <c r="E16" s="26">
        <v>9029276.7200000007</v>
      </c>
      <c r="F16" s="26">
        <v>11858634.289999999</v>
      </c>
    </row>
    <row r="17" spans="1:6">
      <c r="A17" s="22" t="s">
        <v>20</v>
      </c>
      <c r="B17" s="23">
        <f>SUM(B18:B24)</f>
        <v>15696817.779999999</v>
      </c>
      <c r="C17" s="23">
        <f>SUM(C18:C24)</f>
        <v>17549778.899999999</v>
      </c>
      <c r="D17" s="27" t="s">
        <v>21</v>
      </c>
      <c r="E17" s="23"/>
      <c r="F17" s="23"/>
    </row>
    <row r="18" spans="1:6" ht="15">
      <c r="A18" s="28" t="s">
        <v>22</v>
      </c>
      <c r="B18" s="23"/>
      <c r="C18" s="23"/>
      <c r="D18" s="27" t="s">
        <v>23</v>
      </c>
      <c r="E18" s="26">
        <v>4216967.01</v>
      </c>
      <c r="F18" s="26">
        <v>4201447.04</v>
      </c>
    </row>
    <row r="19" spans="1:6" ht="15">
      <c r="A19" s="28" t="s">
        <v>24</v>
      </c>
      <c r="B19" s="26">
        <v>8091764.21</v>
      </c>
      <c r="C19" s="26">
        <v>12059450.26</v>
      </c>
      <c r="D19" s="24" t="s">
        <v>25</v>
      </c>
      <c r="E19" s="23">
        <f>SUM(E20:E22)</f>
        <v>0</v>
      </c>
      <c r="F19" s="23">
        <f>SUM(F20:F22)</f>
        <v>0</v>
      </c>
    </row>
    <row r="20" spans="1:6" ht="15">
      <c r="A20" s="28" t="s">
        <v>26</v>
      </c>
      <c r="B20" s="26">
        <v>312237.99</v>
      </c>
      <c r="C20" s="26">
        <v>321064.81</v>
      </c>
      <c r="D20" s="27" t="s">
        <v>27</v>
      </c>
      <c r="E20" s="26">
        <v>0</v>
      </c>
      <c r="F20" s="26">
        <v>0</v>
      </c>
    </row>
    <row r="21" spans="1:6" ht="15">
      <c r="A21" s="28" t="s">
        <v>28</v>
      </c>
      <c r="B21" s="26">
        <v>361498.22</v>
      </c>
      <c r="C21" s="26">
        <v>361498.22</v>
      </c>
      <c r="D21" s="27" t="s">
        <v>29</v>
      </c>
      <c r="E21" s="26">
        <v>0</v>
      </c>
      <c r="F21" s="26">
        <v>0</v>
      </c>
    </row>
    <row r="22" spans="1:6" ht="15">
      <c r="A22" s="28" t="s">
        <v>30</v>
      </c>
      <c r="B22" s="26">
        <v>20423.28</v>
      </c>
      <c r="C22" s="26">
        <v>15423.28</v>
      </c>
      <c r="D22" s="27" t="s">
        <v>31</v>
      </c>
      <c r="E22" s="26">
        <v>0</v>
      </c>
      <c r="F22" s="26">
        <v>0</v>
      </c>
    </row>
    <row r="23" spans="1:6">
      <c r="A23" s="28" t="s">
        <v>32</v>
      </c>
      <c r="B23" s="23"/>
      <c r="C23" s="23"/>
      <c r="D23" s="24" t="s">
        <v>33</v>
      </c>
      <c r="E23" s="23">
        <f>E24+E25</f>
        <v>0</v>
      </c>
      <c r="F23" s="23">
        <f>F24+F25</f>
        <v>0</v>
      </c>
    </row>
    <row r="24" spans="1:6" ht="15">
      <c r="A24" s="28" t="s">
        <v>34</v>
      </c>
      <c r="B24" s="26">
        <v>6910894.0800000001</v>
      </c>
      <c r="C24" s="26">
        <v>4792342.33</v>
      </c>
      <c r="D24" s="27" t="s">
        <v>35</v>
      </c>
      <c r="E24" s="26">
        <v>0</v>
      </c>
      <c r="F24" s="26">
        <v>0</v>
      </c>
    </row>
    <row r="25" spans="1:6" ht="15">
      <c r="A25" s="22" t="s">
        <v>36</v>
      </c>
      <c r="B25" s="23">
        <f>SUM(B26:B30)</f>
        <v>30941132.239999998</v>
      </c>
      <c r="C25" s="23">
        <f>SUM(C26:C30)</f>
        <v>16950281.530000001</v>
      </c>
      <c r="D25" s="27" t="s">
        <v>37</v>
      </c>
      <c r="E25" s="26">
        <v>0</v>
      </c>
      <c r="F25" s="26">
        <v>0</v>
      </c>
    </row>
    <row r="26" spans="1:6" ht="15">
      <c r="A26" s="28" t="s">
        <v>38</v>
      </c>
      <c r="B26" s="26">
        <v>5014408.7300000004</v>
      </c>
      <c r="C26" s="26">
        <v>2903482.82</v>
      </c>
      <c r="D26" s="24" t="s">
        <v>39</v>
      </c>
      <c r="E26" s="26">
        <v>0</v>
      </c>
      <c r="F26" s="26">
        <v>0</v>
      </c>
    </row>
    <row r="27" spans="1:6" ht="15">
      <c r="A27" s="28" t="s">
        <v>40</v>
      </c>
      <c r="B27" s="26">
        <v>1995070.67</v>
      </c>
      <c r="C27" s="26">
        <v>1995070.67</v>
      </c>
      <c r="D27" s="24" t="s">
        <v>41</v>
      </c>
      <c r="E27" s="23">
        <f>SUM(E28:E30)</f>
        <v>192137.35</v>
      </c>
      <c r="F27" s="23">
        <f>SUM(F28:F30)</f>
        <v>15192137.35</v>
      </c>
    </row>
    <row r="28" spans="1:6" ht="15">
      <c r="A28" s="28" t="s">
        <v>42</v>
      </c>
      <c r="B28" s="26">
        <v>0.01</v>
      </c>
      <c r="C28" s="26">
        <v>0.01</v>
      </c>
      <c r="D28" s="27" t="s">
        <v>43</v>
      </c>
      <c r="E28" s="26">
        <v>192137.35</v>
      </c>
      <c r="F28" s="26">
        <v>192137.35</v>
      </c>
    </row>
    <row r="29" spans="1:6" ht="15">
      <c r="A29" s="28" t="s">
        <v>44</v>
      </c>
      <c r="B29" s="26">
        <v>23931652.829999998</v>
      </c>
      <c r="C29" s="26">
        <v>12051728.029999999</v>
      </c>
      <c r="D29" s="27" t="s">
        <v>45</v>
      </c>
      <c r="E29" s="26">
        <v>0</v>
      </c>
      <c r="F29" s="26">
        <v>0</v>
      </c>
    </row>
    <row r="30" spans="1:6" ht="15">
      <c r="A30" s="28" t="s">
        <v>46</v>
      </c>
      <c r="B30" s="23"/>
      <c r="C30" s="23"/>
      <c r="D30" s="27" t="s">
        <v>47</v>
      </c>
      <c r="E30" s="26">
        <v>0</v>
      </c>
      <c r="F30" s="26">
        <v>15000000</v>
      </c>
    </row>
    <row r="31" spans="1:6">
      <c r="A31" s="22" t="s">
        <v>48</v>
      </c>
      <c r="B31" s="23">
        <f>SUM(B32:B36)</f>
        <v>0</v>
      </c>
      <c r="C31" s="23">
        <f>SUM(C32:C36)</f>
        <v>0</v>
      </c>
      <c r="D31" s="24" t="s">
        <v>49</v>
      </c>
      <c r="E31" s="23">
        <f>SUM(E32:E37)</f>
        <v>754821.09000000008</v>
      </c>
      <c r="F31" s="23">
        <f>SUM(F32:F37)</f>
        <v>754821.09000000008</v>
      </c>
    </row>
    <row r="32" spans="1:6" ht="15">
      <c r="A32" s="28" t="s">
        <v>50</v>
      </c>
      <c r="B32" s="26">
        <v>0</v>
      </c>
      <c r="C32" s="26">
        <v>0</v>
      </c>
      <c r="D32" s="27" t="s">
        <v>51</v>
      </c>
      <c r="E32" s="26">
        <v>110305.66</v>
      </c>
      <c r="F32" s="26">
        <v>110305.66</v>
      </c>
    </row>
    <row r="33" spans="1:6" ht="15">
      <c r="A33" s="28" t="s">
        <v>52</v>
      </c>
      <c r="B33" s="23"/>
      <c r="C33" s="23"/>
      <c r="D33" s="27" t="s">
        <v>53</v>
      </c>
      <c r="E33" s="26">
        <v>644515.43000000005</v>
      </c>
      <c r="F33" s="26">
        <v>644515.43000000005</v>
      </c>
    </row>
    <row r="34" spans="1:6">
      <c r="A34" s="28" t="s">
        <v>54</v>
      </c>
      <c r="B34" s="23"/>
      <c r="C34" s="23"/>
      <c r="D34" s="27" t="s">
        <v>55</v>
      </c>
      <c r="E34" s="23"/>
      <c r="F34" s="23"/>
    </row>
    <row r="35" spans="1:6">
      <c r="A35" s="28" t="s">
        <v>56</v>
      </c>
      <c r="B35" s="23"/>
      <c r="C35" s="23"/>
      <c r="D35" s="27" t="s">
        <v>57</v>
      </c>
      <c r="E35" s="23"/>
      <c r="F35" s="23"/>
    </row>
    <row r="36" spans="1:6">
      <c r="A36" s="28" t="s">
        <v>58</v>
      </c>
      <c r="B36" s="23"/>
      <c r="C36" s="23"/>
      <c r="D36" s="27" t="s">
        <v>59</v>
      </c>
      <c r="E36" s="23"/>
      <c r="F36" s="23"/>
    </row>
    <row r="37" spans="1:6" ht="15">
      <c r="A37" s="22" t="s">
        <v>60</v>
      </c>
      <c r="B37" s="26">
        <v>1249320</v>
      </c>
      <c r="C37" s="26">
        <v>1249320</v>
      </c>
      <c r="D37" s="27" t="s">
        <v>61</v>
      </c>
      <c r="E37" s="23"/>
      <c r="F37" s="23"/>
    </row>
    <row r="38" spans="1:6">
      <c r="A38" s="22" t="s">
        <v>571</v>
      </c>
      <c r="B38" s="23">
        <f>SUM(B39:B40)</f>
        <v>0</v>
      </c>
      <c r="C38" s="23">
        <f>SUM(C39:C40)</f>
        <v>0</v>
      </c>
      <c r="D38" s="24" t="s">
        <v>62</v>
      </c>
      <c r="E38" s="23">
        <f>SUM(E39:E41)</f>
        <v>0</v>
      </c>
      <c r="F38" s="23">
        <f>SUM(F39:F41)</f>
        <v>0</v>
      </c>
    </row>
    <row r="39" spans="1:6" ht="15">
      <c r="A39" s="28" t="s">
        <v>63</v>
      </c>
      <c r="B39" s="26">
        <v>0</v>
      </c>
      <c r="C39" s="26">
        <v>0</v>
      </c>
      <c r="D39" s="27" t="s">
        <v>64</v>
      </c>
      <c r="E39" s="26">
        <v>0</v>
      </c>
      <c r="F39" s="26">
        <v>0</v>
      </c>
    </row>
    <row r="40" spans="1:6" ht="15">
      <c r="A40" s="28" t="s">
        <v>65</v>
      </c>
      <c r="B40" s="26">
        <v>0</v>
      </c>
      <c r="C40" s="26">
        <v>0</v>
      </c>
      <c r="D40" s="27" t="s">
        <v>66</v>
      </c>
      <c r="E40" s="26">
        <v>0</v>
      </c>
      <c r="F40" s="26">
        <v>0</v>
      </c>
    </row>
    <row r="41" spans="1:6" ht="15">
      <c r="A41" s="22" t="s">
        <v>67</v>
      </c>
      <c r="B41" s="23">
        <f>SUM(B42:B45)</f>
        <v>0</v>
      </c>
      <c r="C41" s="23">
        <f>SUM(C42:C45)</f>
        <v>0</v>
      </c>
      <c r="D41" s="27" t="s">
        <v>68</v>
      </c>
      <c r="E41" s="26">
        <v>0</v>
      </c>
      <c r="F41" s="26">
        <v>0</v>
      </c>
    </row>
    <row r="42" spans="1:6">
      <c r="A42" s="28" t="s">
        <v>69</v>
      </c>
      <c r="B42" s="23"/>
      <c r="C42" s="23"/>
      <c r="D42" s="24" t="s">
        <v>70</v>
      </c>
      <c r="E42" s="23">
        <f>SUM(E43:E45)</f>
        <v>9901682.8899999987</v>
      </c>
      <c r="F42" s="23">
        <f>SUM(F43:F45)</f>
        <v>9768690.2999999989</v>
      </c>
    </row>
    <row r="43" spans="1:6" ht="15">
      <c r="A43" s="28" t="s">
        <v>71</v>
      </c>
      <c r="B43" s="23"/>
      <c r="C43" s="23"/>
      <c r="D43" s="27" t="s">
        <v>72</v>
      </c>
      <c r="E43" s="26">
        <v>9898425.8499999996</v>
      </c>
      <c r="F43" s="26">
        <v>9765433.2599999998</v>
      </c>
    </row>
    <row r="44" spans="1:6" ht="15">
      <c r="A44" s="28" t="s">
        <v>73</v>
      </c>
      <c r="B44" s="23"/>
      <c r="C44" s="23"/>
      <c r="D44" s="27" t="s">
        <v>74</v>
      </c>
      <c r="E44" s="26">
        <v>0</v>
      </c>
      <c r="F44" s="26">
        <v>0</v>
      </c>
    </row>
    <row r="45" spans="1:6" ht="15">
      <c r="A45" s="28" t="s">
        <v>75</v>
      </c>
      <c r="B45" s="23"/>
      <c r="C45" s="23"/>
      <c r="D45" s="27" t="s">
        <v>76</v>
      </c>
      <c r="E45" s="26">
        <v>3257.04</v>
      </c>
      <c r="F45" s="26">
        <v>3257.04</v>
      </c>
    </row>
    <row r="46" spans="1:6">
      <c r="A46" s="20"/>
      <c r="B46" s="29"/>
      <c r="C46" s="29"/>
      <c r="D46" s="30"/>
      <c r="E46" s="29"/>
      <c r="F46" s="29"/>
    </row>
    <row r="47" spans="1:6" ht="15">
      <c r="A47" s="31" t="s">
        <v>77</v>
      </c>
      <c r="B47" s="32">
        <f>B9+B17+B25+B31+B37+B38+B41</f>
        <v>123095449.33999999</v>
      </c>
      <c r="C47" s="32">
        <f>C9+C17+C25+C31+C37+C38+C41</f>
        <v>133311363.81999999</v>
      </c>
      <c r="D47" s="33" t="s">
        <v>78</v>
      </c>
      <c r="E47" s="32">
        <f>E9+E19+E23+E26+E27+E31+E38+E42</f>
        <v>67744727.460000008</v>
      </c>
      <c r="F47" s="32">
        <f>F9+F19+F23+F26+F27+F31+F38+F42</f>
        <v>83741823.079999998</v>
      </c>
    </row>
    <row r="48" spans="1:6">
      <c r="A48" s="20"/>
      <c r="B48" s="29"/>
      <c r="C48" s="29"/>
      <c r="D48" s="30"/>
      <c r="E48" s="29"/>
      <c r="F48" s="29"/>
    </row>
    <row r="49" spans="1:6" ht="15">
      <c r="A49" s="19" t="s">
        <v>79</v>
      </c>
      <c r="B49" s="29"/>
      <c r="C49" s="29"/>
      <c r="D49" s="33" t="s">
        <v>80</v>
      </c>
      <c r="E49" s="29"/>
      <c r="F49" s="29"/>
    </row>
    <row r="50" spans="1:6" ht="15">
      <c r="A50" s="22" t="s">
        <v>81</v>
      </c>
      <c r="B50" s="26">
        <v>21311</v>
      </c>
      <c r="C50" s="26">
        <v>21311</v>
      </c>
      <c r="D50" s="24" t="s">
        <v>82</v>
      </c>
      <c r="E50" s="26">
        <v>0</v>
      </c>
      <c r="F50" s="26">
        <v>0</v>
      </c>
    </row>
    <row r="51" spans="1:6" ht="15">
      <c r="A51" s="22" t="s">
        <v>83</v>
      </c>
      <c r="B51" s="26">
        <v>682920.09</v>
      </c>
      <c r="C51" s="26">
        <v>682920.09</v>
      </c>
      <c r="D51" s="24" t="s">
        <v>84</v>
      </c>
      <c r="E51" s="26">
        <v>0</v>
      </c>
      <c r="F51" s="26">
        <v>0</v>
      </c>
    </row>
    <row r="52" spans="1:6" ht="15">
      <c r="A52" s="22" t="s">
        <v>85</v>
      </c>
      <c r="B52" s="26">
        <v>1839246072.3800001</v>
      </c>
      <c r="C52" s="26">
        <v>1671849568.3599999</v>
      </c>
      <c r="D52" s="24" t="s">
        <v>86</v>
      </c>
      <c r="E52" s="26">
        <v>0</v>
      </c>
      <c r="F52" s="26">
        <v>0</v>
      </c>
    </row>
    <row r="53" spans="1:6" ht="15">
      <c r="A53" s="22" t="s">
        <v>87</v>
      </c>
      <c r="B53" s="26">
        <v>85882356.890000001</v>
      </c>
      <c r="C53" s="26">
        <v>82649157.140000001</v>
      </c>
      <c r="D53" s="24" t="s">
        <v>88</v>
      </c>
      <c r="E53" s="26">
        <v>0</v>
      </c>
      <c r="F53" s="26">
        <v>0</v>
      </c>
    </row>
    <row r="54" spans="1:6" ht="15">
      <c r="A54" s="22" t="s">
        <v>89</v>
      </c>
      <c r="B54" s="26">
        <v>918579.92</v>
      </c>
      <c r="C54" s="26">
        <v>918579.92</v>
      </c>
      <c r="D54" s="24" t="s">
        <v>90</v>
      </c>
      <c r="E54" s="26">
        <v>0</v>
      </c>
      <c r="F54" s="26">
        <v>0</v>
      </c>
    </row>
    <row r="55" spans="1:6" ht="15">
      <c r="A55" s="22" t="s">
        <v>91</v>
      </c>
      <c r="B55" s="26">
        <v>-52262362.329999998</v>
      </c>
      <c r="C55" s="26">
        <v>-52262362.329999998</v>
      </c>
      <c r="D55" s="34" t="s">
        <v>92</v>
      </c>
      <c r="E55" s="26">
        <v>0</v>
      </c>
      <c r="F55" s="26">
        <v>0</v>
      </c>
    </row>
    <row r="56" spans="1:6" ht="15">
      <c r="A56" s="22" t="s">
        <v>93</v>
      </c>
      <c r="B56" s="26">
        <v>33501960.039999999</v>
      </c>
      <c r="C56" s="26">
        <v>28175731.98</v>
      </c>
      <c r="D56" s="30"/>
      <c r="E56" s="29"/>
      <c r="F56" s="29"/>
    </row>
    <row r="57" spans="1:6" ht="15">
      <c r="A57" s="22" t="s">
        <v>94</v>
      </c>
      <c r="B57" s="26">
        <v>0</v>
      </c>
      <c r="C57" s="26">
        <v>0</v>
      </c>
      <c r="D57" s="33" t="s">
        <v>95</v>
      </c>
      <c r="E57" s="32">
        <f>SUM(E50:E55)</f>
        <v>0</v>
      </c>
      <c r="F57" s="32">
        <f>SUM(F50:F55)</f>
        <v>0</v>
      </c>
    </row>
    <row r="58" spans="1:6" ht="15">
      <c r="A58" s="22" t="s">
        <v>96</v>
      </c>
      <c r="B58" s="26">
        <v>0</v>
      </c>
      <c r="C58" s="26">
        <v>0</v>
      </c>
      <c r="D58" s="30"/>
      <c r="E58" s="29"/>
      <c r="F58" s="29"/>
    </row>
    <row r="59" spans="1:6" ht="15">
      <c r="A59" s="20"/>
      <c r="B59" s="29"/>
      <c r="C59" s="29"/>
      <c r="D59" s="33" t="s">
        <v>97</v>
      </c>
      <c r="E59" s="32">
        <f>E47+E57</f>
        <v>67744727.460000008</v>
      </c>
      <c r="F59" s="32">
        <f>F47+F57</f>
        <v>83741823.079999998</v>
      </c>
    </row>
    <row r="60" spans="1:6" ht="15">
      <c r="A60" s="31" t="s">
        <v>98</v>
      </c>
      <c r="B60" s="32">
        <f>SUM(B50:B58)</f>
        <v>1907990837.9900002</v>
      </c>
      <c r="C60" s="32">
        <f>SUM(C50:C58)</f>
        <v>1732034906.1600001</v>
      </c>
      <c r="D60" s="30"/>
      <c r="E60" s="29"/>
      <c r="F60" s="29"/>
    </row>
    <row r="61" spans="1:6" ht="15">
      <c r="A61" s="20"/>
      <c r="B61" s="29"/>
      <c r="C61" s="29"/>
      <c r="D61" s="35" t="s">
        <v>99</v>
      </c>
      <c r="E61" s="29"/>
      <c r="F61" s="29"/>
    </row>
    <row r="62" spans="1:6" ht="15">
      <c r="A62" s="31" t="s">
        <v>100</v>
      </c>
      <c r="B62" s="32">
        <f>SUM(B47+B60)</f>
        <v>2031086287.3300002</v>
      </c>
      <c r="C62" s="32">
        <f>SUM(C47+C60)</f>
        <v>1865346269.98</v>
      </c>
      <c r="D62" s="30"/>
      <c r="E62" s="29"/>
      <c r="F62" s="29"/>
    </row>
    <row r="63" spans="1:6">
      <c r="A63" s="20"/>
      <c r="B63" s="36"/>
      <c r="C63" s="36"/>
      <c r="D63" s="37" t="s">
        <v>101</v>
      </c>
      <c r="E63" s="23">
        <f>SUM(E64:E66)</f>
        <v>18487375.280000001</v>
      </c>
      <c r="F63" s="23">
        <f>SUM(F64:F66)</f>
        <v>18487375.280000001</v>
      </c>
    </row>
    <row r="64" spans="1:6" ht="15">
      <c r="A64" s="20"/>
      <c r="B64" s="36"/>
      <c r="C64" s="36"/>
      <c r="D64" s="38" t="s">
        <v>102</v>
      </c>
      <c r="E64" s="26">
        <v>-39681.589999999997</v>
      </c>
      <c r="F64" s="26">
        <v>-39681.589999999997</v>
      </c>
    </row>
    <row r="65" spans="1:6" ht="15">
      <c r="A65" s="20"/>
      <c r="B65" s="36"/>
      <c r="C65" s="36"/>
      <c r="D65" s="39" t="s">
        <v>103</v>
      </c>
      <c r="E65" s="26">
        <v>18527056.870000001</v>
      </c>
      <c r="F65" s="26">
        <v>18527056.870000001</v>
      </c>
    </row>
    <row r="66" spans="1:6" ht="15">
      <c r="A66" s="20"/>
      <c r="B66" s="36"/>
      <c r="C66" s="36"/>
      <c r="D66" s="38" t="s">
        <v>104</v>
      </c>
      <c r="E66" s="26">
        <v>0</v>
      </c>
      <c r="F66" s="26">
        <v>0</v>
      </c>
    </row>
    <row r="67" spans="1:6">
      <c r="A67" s="20"/>
      <c r="B67" s="36"/>
      <c r="C67" s="36"/>
      <c r="D67" s="30"/>
      <c r="E67" s="29"/>
      <c r="F67" s="29"/>
    </row>
    <row r="68" spans="1:6">
      <c r="A68" s="20"/>
      <c r="B68" s="36"/>
      <c r="C68" s="36"/>
      <c r="D68" s="37" t="s">
        <v>105</v>
      </c>
      <c r="E68" s="23">
        <f>SUM(E69:E73)</f>
        <v>1944854184.5900002</v>
      </c>
      <c r="F68" s="23">
        <f>SUM(F69:F73)</f>
        <v>1763117071.6199999</v>
      </c>
    </row>
    <row r="69" spans="1:6" ht="15">
      <c r="A69" s="40"/>
      <c r="B69" s="36"/>
      <c r="C69" s="36"/>
      <c r="D69" s="38" t="s">
        <v>106</v>
      </c>
      <c r="E69" s="26">
        <v>191025054.15000001</v>
      </c>
      <c r="F69" s="26">
        <v>170060066.34</v>
      </c>
    </row>
    <row r="70" spans="1:6" ht="15">
      <c r="A70" s="40"/>
      <c r="B70" s="36"/>
      <c r="C70" s="36"/>
      <c r="D70" s="38" t="s">
        <v>107</v>
      </c>
      <c r="E70" s="26">
        <v>1753829130.4400001</v>
      </c>
      <c r="F70" s="26">
        <v>1593057005.28</v>
      </c>
    </row>
    <row r="71" spans="1:6" ht="15">
      <c r="A71" s="40"/>
      <c r="B71" s="36"/>
      <c r="C71" s="36"/>
      <c r="D71" s="38" t="s">
        <v>108</v>
      </c>
      <c r="E71" s="26">
        <v>0</v>
      </c>
      <c r="F71" s="26">
        <v>0</v>
      </c>
    </row>
    <row r="72" spans="1:6" ht="15">
      <c r="A72" s="40"/>
      <c r="B72" s="36"/>
      <c r="C72" s="36"/>
      <c r="D72" s="38" t="s">
        <v>109</v>
      </c>
      <c r="E72" s="26">
        <v>0</v>
      </c>
      <c r="F72" s="26">
        <v>0</v>
      </c>
    </row>
    <row r="73" spans="1:6" ht="15">
      <c r="A73" s="40"/>
      <c r="B73" s="36"/>
      <c r="C73" s="36"/>
      <c r="D73" s="38" t="s">
        <v>110</v>
      </c>
      <c r="E73" s="26">
        <v>0</v>
      </c>
      <c r="F73" s="26">
        <v>0</v>
      </c>
    </row>
    <row r="74" spans="1:6">
      <c r="A74" s="40"/>
      <c r="B74" s="36"/>
      <c r="C74" s="36"/>
      <c r="D74" s="30"/>
      <c r="E74" s="29"/>
      <c r="F74" s="29"/>
    </row>
    <row r="75" spans="1:6">
      <c r="A75" s="40"/>
      <c r="B75" s="36"/>
      <c r="C75" s="36"/>
      <c r="D75" s="37" t="s">
        <v>572</v>
      </c>
      <c r="E75" s="23">
        <f>E76+E77</f>
        <v>0</v>
      </c>
      <c r="F75" s="23">
        <f>F76+F77</f>
        <v>0</v>
      </c>
    </row>
    <row r="76" spans="1:6" ht="15">
      <c r="A76" s="40"/>
      <c r="B76" s="36"/>
      <c r="C76" s="36"/>
      <c r="D76" s="24" t="s">
        <v>111</v>
      </c>
      <c r="E76" s="26">
        <v>0</v>
      </c>
      <c r="F76" s="26">
        <v>0</v>
      </c>
    </row>
    <row r="77" spans="1:6" ht="15">
      <c r="A77" s="40"/>
      <c r="B77" s="36"/>
      <c r="C77" s="36"/>
      <c r="D77" s="24" t="s">
        <v>112</v>
      </c>
      <c r="E77" s="26">
        <v>0</v>
      </c>
      <c r="F77" s="26">
        <v>0</v>
      </c>
    </row>
    <row r="78" spans="1:6">
      <c r="A78" s="40"/>
      <c r="B78" s="36"/>
      <c r="C78" s="36"/>
      <c r="D78" s="30"/>
      <c r="E78" s="29"/>
      <c r="F78" s="29"/>
    </row>
    <row r="79" spans="1:6" ht="15">
      <c r="A79" s="40"/>
      <c r="B79" s="36"/>
      <c r="C79" s="36"/>
      <c r="D79" s="33" t="s">
        <v>113</v>
      </c>
      <c r="E79" s="32">
        <f>E63+E68+E75</f>
        <v>1963341559.8700001</v>
      </c>
      <c r="F79" s="32">
        <f>F63+F68+F75</f>
        <v>1781604446.8999999</v>
      </c>
    </row>
    <row r="80" spans="1:6">
      <c r="A80" s="40"/>
      <c r="B80" s="36"/>
      <c r="C80" s="36"/>
      <c r="D80" s="30"/>
      <c r="E80" s="29"/>
      <c r="F80" s="29"/>
    </row>
    <row r="81" spans="1:6" ht="15">
      <c r="A81" s="40"/>
      <c r="B81" s="36"/>
      <c r="C81" s="36"/>
      <c r="D81" s="33" t="s">
        <v>114</v>
      </c>
      <c r="E81" s="32">
        <f>E59+E79</f>
        <v>2031086287.3300002</v>
      </c>
      <c r="F81" s="32">
        <f>F59+F79</f>
        <v>1865346269.9799998</v>
      </c>
    </row>
    <row r="82" spans="1:6">
      <c r="A82" s="41"/>
      <c r="B82" s="42"/>
      <c r="C82" s="42"/>
      <c r="D82" s="43"/>
      <c r="E82" s="43"/>
      <c r="F82" s="43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spans="1:1">
      <c r="A97" s="1" t="s">
        <v>624</v>
      </c>
    </row>
    <row r="98" spans="1:1"/>
    <row r="99" spans="1:1"/>
    <row r="100" spans="1:1"/>
    <row r="101" spans="1:1"/>
    <row r="102" spans="1:1"/>
    <row r="103" spans="1:1"/>
    <row r="104" spans="1:1"/>
    <row r="105" spans="1:1"/>
    <row r="106" spans="1:1"/>
    <row r="107" spans="1:1"/>
    <row r="108" spans="1:1"/>
    <row r="109" spans="1:1"/>
    <row r="110" spans="1:1"/>
    <row r="111" spans="1:1"/>
    <row r="112" spans="1:1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</dataValidation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opLeftCell="A40" workbookViewId="0">
      <selection activeCell="A46" sqref="A46"/>
    </sheetView>
  </sheetViews>
  <sheetFormatPr baseColWidth="10" defaultRowHeight="11.25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9" ht="26.25">
      <c r="A1" s="241" t="s">
        <v>614</v>
      </c>
      <c r="B1" s="241"/>
      <c r="C1" s="241"/>
      <c r="D1" s="241"/>
      <c r="E1" s="241"/>
      <c r="F1" s="241"/>
      <c r="G1" s="241"/>
      <c r="H1" s="241"/>
      <c r="I1" s="58"/>
    </row>
    <row r="2" spans="1:9" ht="15">
      <c r="A2" s="242" t="s">
        <v>628</v>
      </c>
      <c r="B2" s="243"/>
      <c r="C2" s="243"/>
      <c r="D2" s="243"/>
      <c r="E2" s="243"/>
      <c r="F2" s="243"/>
      <c r="G2" s="243"/>
      <c r="H2" s="244"/>
      <c r="I2" s="45"/>
    </row>
    <row r="3" spans="1:9" ht="15">
      <c r="A3" s="245" t="s">
        <v>573</v>
      </c>
      <c r="B3" s="246"/>
      <c r="C3" s="246"/>
      <c r="D3" s="246"/>
      <c r="E3" s="246"/>
      <c r="F3" s="246"/>
      <c r="G3" s="246"/>
      <c r="H3" s="247"/>
      <c r="I3" s="45"/>
    </row>
    <row r="4" spans="1:9" ht="15">
      <c r="A4" s="248" t="s">
        <v>637</v>
      </c>
      <c r="B4" s="249"/>
      <c r="C4" s="249"/>
      <c r="D4" s="249"/>
      <c r="E4" s="249"/>
      <c r="F4" s="249"/>
      <c r="G4" s="249"/>
      <c r="H4" s="250"/>
      <c r="I4" s="45"/>
    </row>
    <row r="5" spans="1:9" ht="15">
      <c r="A5" s="238" t="s">
        <v>569</v>
      </c>
      <c r="B5" s="239"/>
      <c r="C5" s="239"/>
      <c r="D5" s="239"/>
      <c r="E5" s="239"/>
      <c r="F5" s="239"/>
      <c r="G5" s="239"/>
      <c r="H5" s="240"/>
      <c r="I5" s="45"/>
    </row>
    <row r="6" spans="1:9" ht="60">
      <c r="A6" s="59" t="s">
        <v>116</v>
      </c>
      <c r="B6" s="60" t="s">
        <v>627</v>
      </c>
      <c r="C6" s="59" t="s">
        <v>117</v>
      </c>
      <c r="D6" s="59" t="s">
        <v>118</v>
      </c>
      <c r="E6" s="59" t="s">
        <v>119</v>
      </c>
      <c r="F6" s="59" t="s">
        <v>120</v>
      </c>
      <c r="G6" s="59" t="s">
        <v>121</v>
      </c>
      <c r="H6" s="52" t="s">
        <v>122</v>
      </c>
      <c r="I6" s="46"/>
    </row>
    <row r="7" spans="1:9" ht="15">
      <c r="A7" s="49"/>
      <c r="B7" s="49"/>
      <c r="C7" s="49"/>
      <c r="D7" s="49"/>
      <c r="E7" s="49"/>
      <c r="F7" s="49"/>
      <c r="G7" s="49"/>
      <c r="H7" s="49"/>
      <c r="I7" s="46"/>
    </row>
    <row r="8" spans="1:9" ht="15">
      <c r="A8" s="61" t="s">
        <v>123</v>
      </c>
      <c r="B8" s="66">
        <v>0</v>
      </c>
      <c r="C8" s="66">
        <v>0</v>
      </c>
      <c r="D8" s="66">
        <v>-15000000</v>
      </c>
      <c r="E8" s="66">
        <v>0</v>
      </c>
      <c r="F8" s="66">
        <v>15000000</v>
      </c>
      <c r="G8" s="66">
        <v>-100625</v>
      </c>
      <c r="H8" s="66">
        <v>0</v>
      </c>
      <c r="I8" s="45"/>
    </row>
    <row r="9" spans="1:9" ht="15">
      <c r="A9" s="62" t="s">
        <v>124</v>
      </c>
      <c r="B9" s="67">
        <v>0</v>
      </c>
      <c r="C9" s="67">
        <v>0</v>
      </c>
      <c r="D9" s="67">
        <v>-15000000</v>
      </c>
      <c r="E9" s="67">
        <v>0</v>
      </c>
      <c r="F9" s="67">
        <v>15000000</v>
      </c>
      <c r="G9" s="67">
        <v>-100625</v>
      </c>
      <c r="H9" s="67">
        <v>0</v>
      </c>
      <c r="I9" s="45"/>
    </row>
    <row r="10" spans="1:9" ht="15">
      <c r="A10" s="63" t="s">
        <v>125</v>
      </c>
      <c r="B10" s="67"/>
      <c r="C10" s="67"/>
      <c r="D10" s="67">
        <v>-15000000</v>
      </c>
      <c r="E10" s="67"/>
      <c r="F10" s="67">
        <v>-100625</v>
      </c>
      <c r="G10" s="67">
        <v>-100625</v>
      </c>
      <c r="H10" s="67"/>
      <c r="I10" s="45"/>
    </row>
    <row r="11" spans="1:9" ht="15">
      <c r="A11" s="63" t="s">
        <v>126</v>
      </c>
      <c r="B11" s="67"/>
      <c r="C11" s="67"/>
      <c r="D11" s="67"/>
      <c r="E11" s="67"/>
      <c r="F11" s="67">
        <v>0</v>
      </c>
      <c r="G11" s="67"/>
      <c r="H11" s="67"/>
      <c r="I11" s="45"/>
    </row>
    <row r="12" spans="1:9" ht="15">
      <c r="A12" s="63" t="s">
        <v>127</v>
      </c>
      <c r="B12" s="67"/>
      <c r="C12" s="67"/>
      <c r="D12" s="67"/>
      <c r="E12" s="67"/>
      <c r="F12" s="67">
        <v>0</v>
      </c>
      <c r="G12" s="67"/>
      <c r="H12" s="67"/>
      <c r="I12" s="45"/>
    </row>
    <row r="13" spans="1:9" ht="15">
      <c r="A13" s="62" t="s">
        <v>128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45"/>
    </row>
    <row r="14" spans="1:9" ht="15">
      <c r="A14" s="63" t="s">
        <v>129</v>
      </c>
      <c r="B14" s="67">
        <v>0</v>
      </c>
      <c r="C14" s="67">
        <v>0</v>
      </c>
      <c r="D14" s="67"/>
      <c r="E14" s="67"/>
      <c r="F14" s="67">
        <v>0</v>
      </c>
      <c r="G14" s="67"/>
      <c r="H14" s="67"/>
      <c r="I14" s="45"/>
    </row>
    <row r="15" spans="1:9" ht="16.5" customHeight="1">
      <c r="A15" s="63" t="s">
        <v>130</v>
      </c>
      <c r="B15" s="67">
        <v>0</v>
      </c>
      <c r="C15" s="67">
        <v>0</v>
      </c>
      <c r="D15" s="67"/>
      <c r="E15" s="67"/>
      <c r="F15" s="67">
        <v>0</v>
      </c>
      <c r="G15" s="67"/>
      <c r="H15" s="67"/>
      <c r="I15" s="45"/>
    </row>
    <row r="16" spans="1:9" ht="15">
      <c r="A16" s="63" t="s">
        <v>131</v>
      </c>
      <c r="B16" s="67">
        <v>0</v>
      </c>
      <c r="C16" s="67">
        <v>0</v>
      </c>
      <c r="D16" s="67"/>
      <c r="E16" s="67"/>
      <c r="F16" s="67">
        <v>0</v>
      </c>
      <c r="G16" s="67"/>
      <c r="H16" s="67"/>
      <c r="I16" s="45"/>
    </row>
    <row r="17" spans="1:8" ht="16.5" customHeight="1">
      <c r="A17" s="53"/>
      <c r="B17" s="68"/>
      <c r="C17" s="68"/>
      <c r="D17" s="68"/>
      <c r="E17" s="68"/>
      <c r="F17" s="68"/>
      <c r="G17" s="68"/>
      <c r="H17" s="68"/>
    </row>
    <row r="18" spans="1:8" ht="15">
      <c r="A18" s="61" t="s">
        <v>132</v>
      </c>
      <c r="B18" s="66"/>
      <c r="C18" s="69"/>
      <c r="D18" s="69"/>
      <c r="E18" s="69"/>
      <c r="F18" s="66">
        <v>0</v>
      </c>
      <c r="G18" s="69"/>
      <c r="H18" s="69"/>
    </row>
    <row r="19" spans="1:8" ht="15">
      <c r="A19" s="57"/>
      <c r="B19" s="70"/>
      <c r="C19" s="70"/>
      <c r="D19" s="70"/>
      <c r="E19" s="70"/>
      <c r="F19" s="70"/>
      <c r="G19" s="70"/>
      <c r="H19" s="70"/>
    </row>
    <row r="20" spans="1:8" ht="15">
      <c r="A20" s="61" t="s">
        <v>133</v>
      </c>
      <c r="B20" s="66">
        <v>0</v>
      </c>
      <c r="C20" s="66">
        <v>0</v>
      </c>
      <c r="D20" s="66">
        <v>-15000000</v>
      </c>
      <c r="E20" s="66">
        <v>0</v>
      </c>
      <c r="F20" s="66">
        <v>15000000</v>
      </c>
      <c r="G20" s="66">
        <v>-100625</v>
      </c>
      <c r="H20" s="66">
        <v>0</v>
      </c>
    </row>
    <row r="21" spans="1:8" ht="5.0999999999999996" customHeight="1">
      <c r="A21" s="53"/>
      <c r="B21" s="71"/>
      <c r="C21" s="71"/>
      <c r="D21" s="71"/>
      <c r="E21" s="71"/>
      <c r="F21" s="71"/>
      <c r="G21" s="71"/>
      <c r="H21" s="71"/>
    </row>
    <row r="22" spans="1:8" ht="16.5" customHeight="1">
      <c r="A22" s="61" t="s">
        <v>629</v>
      </c>
      <c r="B22" s="66">
        <v>0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</row>
    <row r="23" spans="1:8" ht="15">
      <c r="A23" s="64" t="s">
        <v>134</v>
      </c>
      <c r="B23" s="67"/>
      <c r="C23" s="67"/>
      <c r="D23" s="67"/>
      <c r="E23" s="67"/>
      <c r="F23" s="67">
        <v>0</v>
      </c>
      <c r="G23" s="67"/>
      <c r="H23" s="67"/>
    </row>
    <row r="24" spans="1:8" ht="15">
      <c r="A24" s="64" t="s">
        <v>135</v>
      </c>
      <c r="B24" s="67"/>
      <c r="C24" s="67"/>
      <c r="D24" s="67"/>
      <c r="E24" s="67"/>
      <c r="F24" s="67">
        <v>0</v>
      </c>
      <c r="G24" s="67"/>
      <c r="H24" s="67"/>
    </row>
    <row r="25" spans="1:8" ht="15">
      <c r="A25" s="64" t="s">
        <v>136</v>
      </c>
      <c r="B25" s="67"/>
      <c r="C25" s="67"/>
      <c r="D25" s="67"/>
      <c r="E25" s="67"/>
      <c r="F25" s="67">
        <v>0</v>
      </c>
      <c r="G25" s="67"/>
      <c r="H25" s="67"/>
    </row>
    <row r="26" spans="1:8" ht="15">
      <c r="A26" s="56" t="s">
        <v>574</v>
      </c>
      <c r="B26" s="71"/>
      <c r="C26" s="71"/>
      <c r="D26" s="71"/>
      <c r="E26" s="71"/>
      <c r="F26" s="71"/>
      <c r="G26" s="71"/>
      <c r="H26" s="71"/>
    </row>
    <row r="27" spans="1:8" ht="17.25">
      <c r="A27" s="61" t="s">
        <v>630</v>
      </c>
      <c r="B27" s="66">
        <v>0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</row>
    <row r="28" spans="1:8" ht="11.25" customHeight="1">
      <c r="A28" s="64" t="s">
        <v>137</v>
      </c>
      <c r="B28" s="67"/>
      <c r="C28" s="67"/>
      <c r="D28" s="67"/>
      <c r="E28" s="67"/>
      <c r="F28" s="67">
        <v>0</v>
      </c>
      <c r="G28" s="67"/>
      <c r="H28" s="67"/>
    </row>
    <row r="29" spans="1:8" ht="15">
      <c r="A29" s="64" t="s">
        <v>138</v>
      </c>
      <c r="B29" s="67"/>
      <c r="C29" s="67"/>
      <c r="D29" s="67"/>
      <c r="E29" s="67"/>
      <c r="F29" s="67">
        <v>0</v>
      </c>
      <c r="G29" s="67"/>
      <c r="H29" s="67"/>
    </row>
    <row r="30" spans="1:8" ht="15">
      <c r="A30" s="64" t="s">
        <v>139</v>
      </c>
      <c r="B30" s="67"/>
      <c r="C30" s="67"/>
      <c r="D30" s="67"/>
      <c r="E30" s="67"/>
      <c r="F30" s="67">
        <v>0</v>
      </c>
      <c r="G30" s="67"/>
      <c r="H30" s="67"/>
    </row>
    <row r="31" spans="1:8" ht="15">
      <c r="A31" s="65" t="s">
        <v>574</v>
      </c>
      <c r="B31" s="72"/>
      <c r="C31" s="72"/>
      <c r="D31" s="72"/>
      <c r="E31" s="72"/>
      <c r="F31" s="72"/>
      <c r="G31" s="72"/>
      <c r="H31" s="72"/>
    </row>
    <row r="32" spans="1:8" ht="15">
      <c r="A32" s="58"/>
      <c r="B32" s="45"/>
      <c r="C32" s="45"/>
      <c r="D32" s="45"/>
      <c r="E32" s="45"/>
      <c r="F32" s="45"/>
      <c r="G32" s="45"/>
      <c r="H32" s="45"/>
    </row>
    <row r="33" spans="1:8" ht="11.25" customHeight="1">
      <c r="A33" s="237" t="s">
        <v>631</v>
      </c>
      <c r="B33" s="237"/>
      <c r="C33" s="237"/>
      <c r="D33" s="237"/>
      <c r="E33" s="237"/>
      <c r="F33" s="237"/>
      <c r="G33" s="237"/>
      <c r="H33" s="237"/>
    </row>
    <row r="34" spans="1:8" ht="11.25" customHeight="1">
      <c r="A34" s="237"/>
      <c r="B34" s="237"/>
      <c r="C34" s="237"/>
      <c r="D34" s="237"/>
      <c r="E34" s="237"/>
      <c r="F34" s="237"/>
      <c r="G34" s="237"/>
      <c r="H34" s="237"/>
    </row>
    <row r="35" spans="1:8" ht="11.25" customHeight="1">
      <c r="A35" s="237"/>
      <c r="B35" s="237"/>
      <c r="C35" s="237"/>
      <c r="D35" s="237"/>
      <c r="E35" s="237"/>
      <c r="F35" s="237"/>
      <c r="G35" s="237"/>
      <c r="H35" s="237"/>
    </row>
    <row r="36" spans="1:8" ht="11.25" customHeight="1">
      <c r="A36" s="237"/>
      <c r="B36" s="237"/>
      <c r="C36" s="237"/>
      <c r="D36" s="237"/>
      <c r="E36" s="237"/>
      <c r="F36" s="237"/>
      <c r="G36" s="237"/>
      <c r="H36" s="237"/>
    </row>
    <row r="37" spans="1:8" ht="22.5" customHeight="1">
      <c r="A37" s="237"/>
      <c r="B37" s="237"/>
      <c r="C37" s="237"/>
      <c r="D37" s="237"/>
      <c r="E37" s="237"/>
      <c r="F37" s="237"/>
      <c r="G37" s="237"/>
      <c r="H37" s="237"/>
    </row>
    <row r="38" spans="1:8" ht="15">
      <c r="A38" s="58"/>
      <c r="B38" s="45"/>
      <c r="C38" s="45"/>
      <c r="D38" s="45"/>
      <c r="E38" s="45"/>
      <c r="F38" s="45"/>
      <c r="G38" s="45"/>
      <c r="H38" s="45"/>
    </row>
    <row r="39" spans="1:8" ht="45">
      <c r="A39" s="59" t="s">
        <v>140</v>
      </c>
      <c r="B39" s="59" t="s">
        <v>575</v>
      </c>
      <c r="C39" s="59" t="s">
        <v>576</v>
      </c>
      <c r="D39" s="59" t="s">
        <v>577</v>
      </c>
      <c r="E39" s="59" t="s">
        <v>141</v>
      </c>
      <c r="F39" s="52" t="s">
        <v>578</v>
      </c>
      <c r="G39" s="45"/>
      <c r="H39" s="45"/>
    </row>
    <row r="40" spans="1:8" ht="15">
      <c r="A40" s="57"/>
      <c r="B40" s="47"/>
      <c r="C40" s="47"/>
      <c r="D40" s="47"/>
      <c r="E40" s="47"/>
      <c r="F40" s="47"/>
      <c r="G40" s="45"/>
      <c r="H40" s="45"/>
    </row>
    <row r="41" spans="1:8" ht="15">
      <c r="A41" s="61" t="s">
        <v>142</v>
      </c>
      <c r="B41" s="55">
        <v>0</v>
      </c>
      <c r="C41" s="55">
        <v>0</v>
      </c>
      <c r="D41" s="55">
        <v>0</v>
      </c>
      <c r="E41" s="55">
        <v>0</v>
      </c>
      <c r="F41" s="55">
        <v>0</v>
      </c>
      <c r="G41" s="45"/>
      <c r="H41" s="45"/>
    </row>
    <row r="42" spans="1:8" ht="15">
      <c r="A42" s="64" t="s">
        <v>143</v>
      </c>
      <c r="B42" s="54"/>
      <c r="C42" s="54"/>
      <c r="D42" s="54"/>
      <c r="E42" s="54"/>
      <c r="F42" s="54"/>
      <c r="G42" s="51"/>
      <c r="H42" s="51"/>
    </row>
    <row r="43" spans="1:8" ht="15">
      <c r="A43" s="64" t="s">
        <v>144</v>
      </c>
      <c r="B43" s="54"/>
      <c r="C43" s="54"/>
      <c r="D43" s="54"/>
      <c r="E43" s="54"/>
      <c r="F43" s="54"/>
      <c r="G43" s="51"/>
      <c r="H43" s="51"/>
    </row>
    <row r="44" spans="1:8" ht="15">
      <c r="A44" s="64" t="s">
        <v>145</v>
      </c>
      <c r="B44" s="54"/>
      <c r="C44" s="54"/>
      <c r="D44" s="54"/>
      <c r="E44" s="54"/>
      <c r="F44" s="54"/>
      <c r="G44" s="51"/>
      <c r="H44" s="51"/>
    </row>
    <row r="45" spans="1:8" ht="15">
      <c r="A45" s="50" t="s">
        <v>574</v>
      </c>
      <c r="B45" s="48"/>
      <c r="C45" s="48"/>
      <c r="D45" s="48"/>
      <c r="E45" s="48"/>
      <c r="F45" s="48"/>
      <c r="G45" s="45"/>
      <c r="H45" s="45"/>
    </row>
    <row r="46" spans="1:8" ht="15">
      <c r="A46" s="1" t="s">
        <v>624</v>
      </c>
      <c r="B46" s="45"/>
      <c r="C46" s="45"/>
      <c r="D46" s="45"/>
      <c r="E46" s="45"/>
      <c r="F46" s="45"/>
      <c r="G46" s="45"/>
      <c r="H46" s="45"/>
    </row>
    <row r="47" spans="1:8" ht="15">
      <c r="A47" s="45"/>
      <c r="B47" s="45"/>
      <c r="C47" s="45"/>
      <c r="D47" s="45"/>
      <c r="E47" s="45"/>
      <c r="F47" s="45"/>
      <c r="G47" s="45"/>
      <c r="H47" s="45"/>
    </row>
    <row r="48" spans="1:8">
      <c r="B48" s="5"/>
      <c r="C48" s="6"/>
      <c r="D48" s="6"/>
      <c r="E48" s="6"/>
      <c r="F48" s="6"/>
    </row>
    <row r="49" spans="1:6">
      <c r="B49" s="5"/>
      <c r="C49" s="6"/>
      <c r="D49" s="6"/>
      <c r="E49" s="6"/>
      <c r="F49" s="6"/>
    </row>
    <row r="50" spans="1:6">
      <c r="B50" s="5"/>
      <c r="C50" s="6"/>
      <c r="D50" s="6"/>
      <c r="E50" s="6"/>
      <c r="F50" s="6"/>
    </row>
    <row r="51" spans="1:6">
      <c r="B51" s="5"/>
      <c r="C51" s="6"/>
      <c r="D51" s="6"/>
      <c r="E51" s="6"/>
      <c r="F51" s="6"/>
    </row>
    <row r="52" spans="1:6">
      <c r="B52" s="7"/>
      <c r="F52" s="6"/>
    </row>
    <row r="53" spans="1:6">
      <c r="A53" s="8"/>
      <c r="D53" s="236"/>
      <c r="E53" s="236"/>
      <c r="F53" s="6"/>
    </row>
    <row r="54" spans="1:6">
      <c r="A54" s="9"/>
      <c r="D54" s="236"/>
      <c r="E54" s="236"/>
      <c r="F54" s="6"/>
    </row>
    <row r="55" spans="1:6">
      <c r="A55" s="9"/>
      <c r="D55" s="236"/>
      <c r="E55" s="236"/>
      <c r="F55" s="6"/>
    </row>
    <row r="56" spans="1:6">
      <c r="B56" s="5"/>
      <c r="C56" s="6"/>
      <c r="D56" s="6"/>
      <c r="E56" s="6"/>
      <c r="F56" s="6"/>
    </row>
    <row r="57" spans="1:6">
      <c r="B57" s="5"/>
      <c r="C57" s="6"/>
      <c r="D57" s="6"/>
      <c r="E57" s="6"/>
      <c r="F57" s="6"/>
    </row>
    <row r="58" spans="1:6">
      <c r="B58" s="5"/>
      <c r="C58" s="6"/>
      <c r="D58" s="6"/>
      <c r="E58" s="6"/>
      <c r="F58" s="6"/>
    </row>
    <row r="59" spans="1:6">
      <c r="B59" s="5"/>
      <c r="C59" s="6"/>
      <c r="D59" s="6"/>
      <c r="E59" s="6"/>
      <c r="F59" s="6"/>
    </row>
    <row r="60" spans="1:6">
      <c r="B60" s="5"/>
      <c r="C60" s="6"/>
      <c r="D60" s="6"/>
      <c r="E60" s="6"/>
      <c r="F60" s="6"/>
    </row>
    <row r="61" spans="1:6">
      <c r="B61" s="5"/>
      <c r="C61" s="6"/>
      <c r="D61" s="6"/>
      <c r="E61" s="6"/>
      <c r="F61" s="6"/>
    </row>
    <row r="62" spans="1:6">
      <c r="B62" s="5"/>
    </row>
    <row r="63" spans="1:6">
      <c r="B63" s="5"/>
    </row>
    <row r="64" spans="1:6">
      <c r="B64" s="5"/>
    </row>
    <row r="65" spans="2:2">
      <c r="B65" s="5"/>
    </row>
    <row r="66" spans="2:2">
      <c r="B66" s="5"/>
    </row>
    <row r="67" spans="2:2">
      <c r="B67" s="5"/>
    </row>
    <row r="68" spans="2:2">
      <c r="B68" s="5"/>
    </row>
    <row r="69" spans="2:2">
      <c r="B69" s="5"/>
    </row>
    <row r="70" spans="2:2">
      <c r="B70" s="5"/>
    </row>
  </sheetData>
  <mergeCells count="10">
    <mergeCell ref="A1:F1"/>
    <mergeCell ref="G1:H1"/>
    <mergeCell ref="A2:H2"/>
    <mergeCell ref="A3:H3"/>
    <mergeCell ref="A4:H4"/>
    <mergeCell ref="D53:E53"/>
    <mergeCell ref="D54:E54"/>
    <mergeCell ref="D55:E55"/>
    <mergeCell ref="A33:H37"/>
    <mergeCell ref="A5:H5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10" workbookViewId="0">
      <selection activeCell="A29" sqref="A29"/>
    </sheetView>
  </sheetViews>
  <sheetFormatPr baseColWidth="10" defaultRowHeight="11.25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2" ht="21">
      <c r="A1" s="251" t="s">
        <v>615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83"/>
    </row>
    <row r="2" spans="1:12" ht="15">
      <c r="A2" s="242" t="s">
        <v>628</v>
      </c>
      <c r="B2" s="243"/>
      <c r="C2" s="243"/>
      <c r="D2" s="243"/>
      <c r="E2" s="243"/>
      <c r="F2" s="243"/>
      <c r="G2" s="243"/>
      <c r="H2" s="243"/>
      <c r="I2" s="243"/>
      <c r="J2" s="243"/>
      <c r="K2" s="244"/>
      <c r="L2" s="73"/>
    </row>
    <row r="3" spans="1:12" ht="15">
      <c r="A3" s="245" t="s">
        <v>579</v>
      </c>
      <c r="B3" s="246"/>
      <c r="C3" s="246"/>
      <c r="D3" s="246"/>
      <c r="E3" s="246"/>
      <c r="F3" s="246"/>
      <c r="G3" s="246"/>
      <c r="H3" s="246"/>
      <c r="I3" s="246"/>
      <c r="J3" s="246"/>
      <c r="K3" s="247"/>
      <c r="L3" s="73"/>
    </row>
    <row r="4" spans="1:12" ht="15">
      <c r="A4" s="248" t="s">
        <v>638</v>
      </c>
      <c r="B4" s="249"/>
      <c r="C4" s="249"/>
      <c r="D4" s="249"/>
      <c r="E4" s="249"/>
      <c r="F4" s="249"/>
      <c r="G4" s="249"/>
      <c r="H4" s="249"/>
      <c r="I4" s="249"/>
      <c r="J4" s="249"/>
      <c r="K4" s="250"/>
      <c r="L4" s="73"/>
    </row>
    <row r="5" spans="1:12" ht="15">
      <c r="A5" s="245" t="s">
        <v>569</v>
      </c>
      <c r="B5" s="246"/>
      <c r="C5" s="246"/>
      <c r="D5" s="246"/>
      <c r="E5" s="246"/>
      <c r="F5" s="246"/>
      <c r="G5" s="246"/>
      <c r="H5" s="246"/>
      <c r="I5" s="246"/>
      <c r="J5" s="246"/>
      <c r="K5" s="247"/>
      <c r="L5" s="73"/>
    </row>
    <row r="6" spans="1:12" ht="75">
      <c r="A6" s="79" t="s">
        <v>146</v>
      </c>
      <c r="B6" s="79" t="s">
        <v>147</v>
      </c>
      <c r="C6" s="79" t="s">
        <v>148</v>
      </c>
      <c r="D6" s="79" t="s">
        <v>149</v>
      </c>
      <c r="E6" s="79" t="s">
        <v>150</v>
      </c>
      <c r="F6" s="79" t="s">
        <v>151</v>
      </c>
      <c r="G6" s="79" t="s">
        <v>152</v>
      </c>
      <c r="H6" s="79" t="s">
        <v>153</v>
      </c>
      <c r="I6" s="89" t="s">
        <v>580</v>
      </c>
      <c r="J6" s="89" t="s">
        <v>581</v>
      </c>
      <c r="K6" s="89" t="s">
        <v>582</v>
      </c>
      <c r="L6" s="73"/>
    </row>
    <row r="7" spans="1:12" ht="15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3"/>
    </row>
    <row r="8" spans="1:12" ht="15">
      <c r="A8" s="78" t="s">
        <v>154</v>
      </c>
      <c r="B8" s="88"/>
      <c r="C8" s="88"/>
      <c r="D8" s="88"/>
      <c r="E8" s="90">
        <v>0</v>
      </c>
      <c r="F8" s="88"/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73"/>
    </row>
    <row r="9" spans="1:12" ht="15">
      <c r="A9" s="86" t="s">
        <v>155</v>
      </c>
      <c r="B9" s="84"/>
      <c r="C9" s="84"/>
      <c r="D9" s="84"/>
      <c r="E9" s="91"/>
      <c r="F9" s="82"/>
      <c r="G9" s="91"/>
      <c r="H9" s="91"/>
      <c r="I9" s="91"/>
      <c r="J9" s="91"/>
      <c r="K9" s="91">
        <v>0</v>
      </c>
      <c r="L9" s="77"/>
    </row>
    <row r="10" spans="1:12" ht="15">
      <c r="A10" s="86" t="s">
        <v>156</v>
      </c>
      <c r="B10" s="84"/>
      <c r="C10" s="84"/>
      <c r="D10" s="84"/>
      <c r="E10" s="91"/>
      <c r="F10" s="82"/>
      <c r="G10" s="91"/>
      <c r="H10" s="91"/>
      <c r="I10" s="91"/>
      <c r="J10" s="91"/>
      <c r="K10" s="91">
        <v>0</v>
      </c>
      <c r="L10" s="77"/>
    </row>
    <row r="11" spans="1:12" ht="15">
      <c r="A11" s="86" t="s">
        <v>157</v>
      </c>
      <c r="B11" s="84"/>
      <c r="C11" s="84"/>
      <c r="D11" s="84"/>
      <c r="E11" s="91"/>
      <c r="F11" s="82"/>
      <c r="G11" s="91"/>
      <c r="H11" s="91"/>
      <c r="I11" s="91"/>
      <c r="J11" s="91"/>
      <c r="K11" s="91">
        <v>0</v>
      </c>
      <c r="L11" s="77"/>
    </row>
    <row r="12" spans="1:12" ht="15">
      <c r="A12" s="86" t="s">
        <v>158</v>
      </c>
      <c r="B12" s="84"/>
      <c r="C12" s="84"/>
      <c r="D12" s="84"/>
      <c r="E12" s="91"/>
      <c r="F12" s="82"/>
      <c r="G12" s="91"/>
      <c r="H12" s="91"/>
      <c r="I12" s="91"/>
      <c r="J12" s="91"/>
      <c r="K12" s="91">
        <v>0</v>
      </c>
      <c r="L12" s="77"/>
    </row>
    <row r="13" spans="1:12" ht="15">
      <c r="A13" s="87" t="s">
        <v>574</v>
      </c>
      <c r="B13" s="85"/>
      <c r="C13" s="85"/>
      <c r="D13" s="85"/>
      <c r="E13" s="92"/>
      <c r="F13" s="80"/>
      <c r="G13" s="92"/>
      <c r="H13" s="92"/>
      <c r="I13" s="92"/>
      <c r="J13" s="92"/>
      <c r="K13" s="92"/>
      <c r="L13" s="73"/>
    </row>
    <row r="14" spans="1:12" ht="15">
      <c r="A14" s="78" t="s">
        <v>159</v>
      </c>
      <c r="B14" s="88"/>
      <c r="C14" s="88"/>
      <c r="D14" s="88"/>
      <c r="E14" s="90">
        <v>0</v>
      </c>
      <c r="F14" s="88"/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73"/>
    </row>
    <row r="15" spans="1:12" ht="15">
      <c r="A15" s="86" t="s">
        <v>160</v>
      </c>
      <c r="B15" s="84"/>
      <c r="C15" s="84"/>
      <c r="D15" s="84"/>
      <c r="E15" s="91"/>
      <c r="F15" s="82"/>
      <c r="G15" s="91"/>
      <c r="H15" s="91"/>
      <c r="I15" s="91"/>
      <c r="J15" s="91"/>
      <c r="K15" s="91">
        <v>0</v>
      </c>
      <c r="L15" s="77"/>
    </row>
    <row r="16" spans="1:12" ht="15">
      <c r="A16" s="86" t="s">
        <v>161</v>
      </c>
      <c r="B16" s="84"/>
      <c r="C16" s="84"/>
      <c r="D16" s="84"/>
      <c r="E16" s="91"/>
      <c r="F16" s="82"/>
      <c r="G16" s="91"/>
      <c r="H16" s="91"/>
      <c r="I16" s="91"/>
      <c r="J16" s="91"/>
      <c r="K16" s="91">
        <v>0</v>
      </c>
      <c r="L16" s="77"/>
    </row>
    <row r="17" spans="1:11" ht="15">
      <c r="A17" s="86" t="s">
        <v>162</v>
      </c>
      <c r="B17" s="84"/>
      <c r="C17" s="84"/>
      <c r="D17" s="84"/>
      <c r="E17" s="91"/>
      <c r="F17" s="82"/>
      <c r="G17" s="91"/>
      <c r="H17" s="91"/>
      <c r="I17" s="91"/>
      <c r="J17" s="91"/>
      <c r="K17" s="91">
        <v>0</v>
      </c>
    </row>
    <row r="18" spans="1:11" ht="15">
      <c r="A18" s="86" t="s">
        <v>163</v>
      </c>
      <c r="B18" s="84"/>
      <c r="C18" s="84"/>
      <c r="D18" s="84"/>
      <c r="E18" s="91"/>
      <c r="F18" s="82"/>
      <c r="G18" s="91"/>
      <c r="H18" s="91"/>
      <c r="I18" s="91"/>
      <c r="J18" s="91"/>
      <c r="K18" s="91">
        <v>0</v>
      </c>
    </row>
    <row r="19" spans="1:11" ht="15">
      <c r="A19" s="87" t="s">
        <v>574</v>
      </c>
      <c r="B19" s="85"/>
      <c r="C19" s="85"/>
      <c r="D19" s="85"/>
      <c r="E19" s="92"/>
      <c r="F19" s="80"/>
      <c r="G19" s="92"/>
      <c r="H19" s="92"/>
      <c r="I19" s="92"/>
      <c r="J19" s="92"/>
      <c r="K19" s="92"/>
    </row>
    <row r="20" spans="1:11" ht="15">
      <c r="A20" s="78" t="s">
        <v>164</v>
      </c>
      <c r="B20" s="88"/>
      <c r="C20" s="88"/>
      <c r="D20" s="88"/>
      <c r="E20" s="90">
        <v>0</v>
      </c>
      <c r="F20" s="88"/>
      <c r="G20" s="90">
        <v>0</v>
      </c>
      <c r="H20" s="90">
        <v>0</v>
      </c>
      <c r="I20" s="90">
        <v>0</v>
      </c>
      <c r="J20" s="90">
        <v>0</v>
      </c>
      <c r="K20" s="90">
        <v>0</v>
      </c>
    </row>
    <row r="21" spans="1:11" ht="15">
      <c r="A21" s="81"/>
      <c r="B21" s="76"/>
      <c r="C21" s="76"/>
      <c r="D21" s="76"/>
      <c r="E21" s="76"/>
      <c r="F21" s="76"/>
      <c r="G21" s="93"/>
      <c r="H21" s="93"/>
      <c r="I21" s="93"/>
      <c r="J21" s="93"/>
      <c r="K21" s="93"/>
    </row>
    <row r="23" spans="1:11">
      <c r="A23" s="1" t="s">
        <v>624</v>
      </c>
    </row>
  </sheetData>
  <mergeCells count="5">
    <mergeCell ref="A2:K2"/>
    <mergeCell ref="A3:K3"/>
    <mergeCell ref="A4:K4"/>
    <mergeCell ref="A5:K5"/>
    <mergeCell ref="A1:K1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opLeftCell="A74" workbookViewId="0">
      <selection activeCell="A77" sqref="A77"/>
    </sheetView>
  </sheetViews>
  <sheetFormatPr baseColWidth="10" defaultRowHeight="12.75"/>
  <cols>
    <col min="1" max="1" width="104.33203125" bestFit="1" customWidth="1"/>
    <col min="2" max="4" width="17.83203125" bestFit="1" customWidth="1"/>
  </cols>
  <sheetData>
    <row r="1" spans="1:11" ht="21">
      <c r="A1" s="251" t="s">
        <v>616</v>
      </c>
      <c r="B1" s="251"/>
      <c r="C1" s="251"/>
      <c r="D1" s="251"/>
      <c r="E1" s="103"/>
      <c r="F1" s="103"/>
      <c r="G1" s="103"/>
      <c r="H1" s="103"/>
      <c r="I1" s="103"/>
      <c r="J1" s="103"/>
      <c r="K1" s="103"/>
    </row>
    <row r="2" spans="1:11" ht="15">
      <c r="A2" s="242" t="s">
        <v>628</v>
      </c>
      <c r="B2" s="243"/>
      <c r="C2" s="243"/>
      <c r="D2" s="244"/>
      <c r="E2" s="94"/>
      <c r="F2" s="94"/>
      <c r="G2" s="94"/>
      <c r="H2" s="94"/>
      <c r="I2" s="94"/>
      <c r="J2" s="94"/>
      <c r="K2" s="94"/>
    </row>
    <row r="3" spans="1:11" ht="15">
      <c r="A3" s="245" t="s">
        <v>584</v>
      </c>
      <c r="B3" s="246"/>
      <c r="C3" s="246"/>
      <c r="D3" s="247"/>
      <c r="E3" s="94"/>
      <c r="F3" s="94"/>
      <c r="G3" s="94"/>
      <c r="H3" s="94"/>
      <c r="I3" s="94"/>
      <c r="J3" s="94"/>
      <c r="K3" s="94"/>
    </row>
    <row r="4" spans="1:11" ht="15">
      <c r="A4" s="248" t="s">
        <v>638</v>
      </c>
      <c r="B4" s="249"/>
      <c r="C4" s="249"/>
      <c r="D4" s="250"/>
      <c r="E4" s="94"/>
      <c r="F4" s="94"/>
      <c r="G4" s="94"/>
      <c r="H4" s="94"/>
      <c r="I4" s="94"/>
      <c r="J4" s="94"/>
      <c r="K4" s="94"/>
    </row>
    <row r="5" spans="1:11" ht="15">
      <c r="A5" s="238" t="s">
        <v>569</v>
      </c>
      <c r="B5" s="239"/>
      <c r="C5" s="239"/>
      <c r="D5" s="240"/>
      <c r="E5" s="94"/>
      <c r="F5" s="94"/>
      <c r="G5" s="94"/>
      <c r="H5" s="94"/>
      <c r="I5" s="94"/>
      <c r="J5" s="94"/>
      <c r="K5" s="94"/>
    </row>
    <row r="6" spans="1:11" ht="1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ht="30">
      <c r="A7" s="104" t="s">
        <v>0</v>
      </c>
      <c r="B7" s="95" t="s">
        <v>583</v>
      </c>
      <c r="C7" s="95" t="s">
        <v>165</v>
      </c>
      <c r="D7" s="95" t="s">
        <v>186</v>
      </c>
      <c r="E7" s="94"/>
      <c r="F7" s="94"/>
      <c r="G7" s="94"/>
      <c r="H7" s="94"/>
      <c r="I7" s="94"/>
      <c r="J7" s="94"/>
      <c r="K7" s="94"/>
    </row>
    <row r="8" spans="1:11" ht="15">
      <c r="A8" s="98" t="s">
        <v>166</v>
      </c>
      <c r="B8" s="113">
        <v>481795164</v>
      </c>
      <c r="C8" s="113">
        <v>548863963.13999999</v>
      </c>
      <c r="D8" s="113">
        <v>548863963.13999999</v>
      </c>
      <c r="E8" s="94"/>
      <c r="F8" s="94"/>
      <c r="G8" s="94"/>
      <c r="H8" s="94"/>
      <c r="I8" s="94"/>
      <c r="J8" s="94"/>
      <c r="K8" s="94"/>
    </row>
    <row r="9" spans="1:11" ht="15">
      <c r="A9" s="96" t="s">
        <v>167</v>
      </c>
      <c r="B9" s="114">
        <v>235171753</v>
      </c>
      <c r="C9" s="114">
        <v>311857875.10000002</v>
      </c>
      <c r="D9" s="114">
        <v>311857875.10000002</v>
      </c>
      <c r="E9" s="94"/>
      <c r="F9" s="94"/>
      <c r="G9" s="94"/>
      <c r="H9" s="94"/>
      <c r="I9" s="94"/>
      <c r="J9" s="94"/>
      <c r="K9" s="94"/>
    </row>
    <row r="10" spans="1:11" ht="15">
      <c r="A10" s="96" t="s">
        <v>168</v>
      </c>
      <c r="B10" s="114">
        <v>246623411</v>
      </c>
      <c r="C10" s="114">
        <v>237006088.03999999</v>
      </c>
      <c r="D10" s="114">
        <v>237006088.03999999</v>
      </c>
      <c r="E10" s="94"/>
      <c r="F10" s="94"/>
      <c r="G10" s="94"/>
      <c r="H10" s="94"/>
      <c r="I10" s="94"/>
      <c r="J10" s="94"/>
      <c r="K10" s="94"/>
    </row>
    <row r="11" spans="1:11" ht="15">
      <c r="A11" s="96" t="s">
        <v>169</v>
      </c>
      <c r="B11" s="114">
        <v>0</v>
      </c>
      <c r="C11" s="114">
        <v>0</v>
      </c>
      <c r="D11" s="114">
        <v>0</v>
      </c>
      <c r="E11" s="94"/>
      <c r="F11" s="94"/>
      <c r="G11" s="94"/>
      <c r="H11" s="94"/>
      <c r="I11" s="94"/>
      <c r="J11" s="94"/>
      <c r="K11" s="94"/>
    </row>
    <row r="12" spans="1:11" ht="15">
      <c r="A12" s="102"/>
      <c r="B12" s="115"/>
      <c r="C12" s="115"/>
      <c r="D12" s="115"/>
      <c r="E12" s="94"/>
      <c r="F12" s="94"/>
      <c r="G12" s="94"/>
      <c r="H12" s="94"/>
      <c r="I12" s="94"/>
      <c r="J12" s="94"/>
      <c r="K12" s="94"/>
    </row>
    <row r="13" spans="1:11" ht="15">
      <c r="A13" s="98" t="s">
        <v>617</v>
      </c>
      <c r="B13" s="113">
        <v>466795164</v>
      </c>
      <c r="C13" s="113">
        <v>533835440.81999999</v>
      </c>
      <c r="D13" s="113">
        <v>502309740.12</v>
      </c>
      <c r="E13" s="94"/>
      <c r="F13" s="94"/>
      <c r="G13" s="94"/>
      <c r="H13" s="94"/>
      <c r="I13" s="94"/>
      <c r="J13" s="94"/>
      <c r="K13" s="94"/>
    </row>
    <row r="14" spans="1:11" ht="15">
      <c r="A14" s="96" t="s">
        <v>170</v>
      </c>
      <c r="B14" s="114">
        <v>235023458</v>
      </c>
      <c r="C14" s="114">
        <v>274834272.56</v>
      </c>
      <c r="D14" s="114">
        <v>264920574.34999999</v>
      </c>
      <c r="E14" s="94"/>
      <c r="F14" s="94"/>
      <c r="G14" s="94"/>
      <c r="H14" s="94"/>
      <c r="I14" s="94"/>
      <c r="J14" s="94"/>
      <c r="K14" s="94"/>
    </row>
    <row r="15" spans="1:11" ht="15">
      <c r="A15" s="96" t="s">
        <v>171</v>
      </c>
      <c r="B15" s="114">
        <v>231771706</v>
      </c>
      <c r="C15" s="114">
        <v>259001168.25999999</v>
      </c>
      <c r="D15" s="114">
        <v>237389165.77000001</v>
      </c>
      <c r="E15" s="94"/>
      <c r="F15" s="94"/>
      <c r="G15" s="94"/>
      <c r="H15" s="94"/>
      <c r="I15" s="94"/>
      <c r="J15" s="94"/>
      <c r="K15" s="94"/>
    </row>
    <row r="16" spans="1:11" ht="15">
      <c r="A16" s="102"/>
      <c r="B16" s="115"/>
      <c r="C16" s="115"/>
      <c r="D16" s="115"/>
      <c r="E16" s="94"/>
      <c r="F16" s="94"/>
      <c r="G16" s="94"/>
      <c r="H16" s="94"/>
      <c r="I16" s="94"/>
      <c r="J16" s="94"/>
      <c r="K16" s="94"/>
    </row>
    <row r="17" spans="1:4" ht="15">
      <c r="A17" s="98" t="s">
        <v>172</v>
      </c>
      <c r="B17" s="116">
        <v>0</v>
      </c>
      <c r="C17" s="113">
        <v>31900088.490000002</v>
      </c>
      <c r="D17" s="113">
        <v>31900088.490000002</v>
      </c>
    </row>
    <row r="18" spans="1:4" ht="15">
      <c r="A18" s="96" t="s">
        <v>173</v>
      </c>
      <c r="B18" s="117">
        <v>0</v>
      </c>
      <c r="C18" s="114">
        <v>29153019.07</v>
      </c>
      <c r="D18" s="114">
        <v>29153019.07</v>
      </c>
    </row>
    <row r="19" spans="1:4" ht="15">
      <c r="A19" s="96" t="s">
        <v>174</v>
      </c>
      <c r="B19" s="117">
        <v>0</v>
      </c>
      <c r="C19" s="114">
        <v>2747069.42</v>
      </c>
      <c r="D19" s="118">
        <v>2747069.42</v>
      </c>
    </row>
    <row r="20" spans="1:4" ht="15">
      <c r="A20" s="102"/>
      <c r="B20" s="115"/>
      <c r="C20" s="115"/>
      <c r="D20" s="115"/>
    </row>
    <row r="21" spans="1:4" ht="15">
      <c r="A21" s="98" t="s">
        <v>175</v>
      </c>
      <c r="B21" s="113">
        <v>15000000</v>
      </c>
      <c r="C21" s="113">
        <v>46928610.809999995</v>
      </c>
      <c r="D21" s="113">
        <v>78454311.50999999</v>
      </c>
    </row>
    <row r="22" spans="1:4" ht="15">
      <c r="A22" s="98"/>
      <c r="B22" s="115"/>
      <c r="C22" s="115"/>
      <c r="D22" s="115"/>
    </row>
    <row r="23" spans="1:4" ht="15">
      <c r="A23" s="98" t="s">
        <v>176</v>
      </c>
      <c r="B23" s="113">
        <v>15000000</v>
      </c>
      <c r="C23" s="113">
        <v>46928610.809999995</v>
      </c>
      <c r="D23" s="113">
        <v>78454311.50999999</v>
      </c>
    </row>
    <row r="24" spans="1:4" ht="15">
      <c r="A24" s="98"/>
      <c r="B24" s="119"/>
      <c r="C24" s="119"/>
      <c r="D24" s="119"/>
    </row>
    <row r="25" spans="1:4" ht="30">
      <c r="A25" s="105" t="s">
        <v>177</v>
      </c>
      <c r="B25" s="113">
        <v>15000000</v>
      </c>
      <c r="C25" s="113">
        <v>15028522.319999993</v>
      </c>
      <c r="D25" s="113">
        <v>46554223.019999988</v>
      </c>
    </row>
    <row r="26" spans="1:4" ht="15">
      <c r="A26" s="106"/>
      <c r="B26" s="111"/>
      <c r="C26" s="111"/>
      <c r="D26" s="111"/>
    </row>
    <row r="27" spans="1:4" ht="15">
      <c r="A27" s="101"/>
      <c r="B27" s="94"/>
      <c r="C27" s="94"/>
      <c r="D27" s="94"/>
    </row>
    <row r="28" spans="1:4" ht="15">
      <c r="A28" s="104" t="s">
        <v>178</v>
      </c>
      <c r="B28" s="95" t="s">
        <v>179</v>
      </c>
      <c r="C28" s="95" t="s">
        <v>165</v>
      </c>
      <c r="D28" s="95" t="s">
        <v>180</v>
      </c>
    </row>
    <row r="29" spans="1:4" ht="15">
      <c r="A29" s="98" t="s">
        <v>181</v>
      </c>
      <c r="B29" s="120">
        <v>401065.43</v>
      </c>
      <c r="C29" s="120">
        <v>100625</v>
      </c>
      <c r="D29" s="120">
        <v>100625</v>
      </c>
    </row>
    <row r="30" spans="1:4" ht="15">
      <c r="A30" s="96" t="s">
        <v>182</v>
      </c>
      <c r="B30" s="121">
        <v>0</v>
      </c>
      <c r="C30" s="121">
        <v>0</v>
      </c>
      <c r="D30" s="121">
        <v>0</v>
      </c>
    </row>
    <row r="31" spans="1:4" ht="15">
      <c r="A31" s="96" t="s">
        <v>183</v>
      </c>
      <c r="B31" s="121">
        <v>401065.43</v>
      </c>
      <c r="C31" s="121">
        <v>100625</v>
      </c>
      <c r="D31" s="121">
        <v>100625</v>
      </c>
    </row>
    <row r="32" spans="1:4" ht="15">
      <c r="A32" s="97"/>
      <c r="B32" s="122"/>
      <c r="C32" s="122"/>
      <c r="D32" s="122"/>
    </row>
    <row r="33" spans="1:4" ht="15">
      <c r="A33" s="98" t="s">
        <v>184</v>
      </c>
      <c r="B33" s="120">
        <v>15401065.43</v>
      </c>
      <c r="C33" s="120">
        <v>15129147.319999993</v>
      </c>
      <c r="D33" s="120">
        <v>46654848.019999988</v>
      </c>
    </row>
    <row r="34" spans="1:4" ht="15">
      <c r="A34" s="99"/>
      <c r="B34" s="112"/>
      <c r="C34" s="112"/>
      <c r="D34" s="112"/>
    </row>
    <row r="35" spans="1:4" ht="15">
      <c r="A35" s="101"/>
      <c r="B35" s="94"/>
      <c r="C35" s="94"/>
      <c r="D35" s="94"/>
    </row>
    <row r="36" spans="1:4" ht="30">
      <c r="A36" s="104" t="s">
        <v>178</v>
      </c>
      <c r="B36" s="95" t="s">
        <v>185</v>
      </c>
      <c r="C36" s="95" t="s">
        <v>165</v>
      </c>
      <c r="D36" s="95" t="s">
        <v>186</v>
      </c>
    </row>
    <row r="37" spans="1:4" ht="15">
      <c r="A37" s="98" t="s">
        <v>187</v>
      </c>
      <c r="B37" s="120">
        <v>0</v>
      </c>
      <c r="C37" s="120">
        <v>0</v>
      </c>
      <c r="D37" s="120">
        <v>0</v>
      </c>
    </row>
    <row r="38" spans="1:4" ht="15">
      <c r="A38" s="96" t="s">
        <v>188</v>
      </c>
      <c r="B38" s="121"/>
      <c r="C38" s="121"/>
      <c r="D38" s="121"/>
    </row>
    <row r="39" spans="1:4" ht="15">
      <c r="A39" s="96" t="s">
        <v>189</v>
      </c>
      <c r="B39" s="121"/>
      <c r="C39" s="121"/>
      <c r="D39" s="121"/>
    </row>
    <row r="40" spans="1:4" ht="15">
      <c r="A40" s="98" t="s">
        <v>190</v>
      </c>
      <c r="B40" s="120">
        <v>15000000</v>
      </c>
      <c r="C40" s="120">
        <v>15000000</v>
      </c>
      <c r="D40" s="120">
        <v>15000000</v>
      </c>
    </row>
    <row r="41" spans="1:4" ht="15">
      <c r="A41" s="96" t="s">
        <v>191</v>
      </c>
      <c r="B41" s="121">
        <v>0</v>
      </c>
      <c r="C41" s="121">
        <v>0</v>
      </c>
      <c r="D41" s="121">
        <v>0</v>
      </c>
    </row>
    <row r="42" spans="1:4" ht="15">
      <c r="A42" s="96" t="s">
        <v>192</v>
      </c>
      <c r="B42" s="121">
        <v>15000000</v>
      </c>
      <c r="C42" s="121">
        <v>15000000</v>
      </c>
      <c r="D42" s="121">
        <v>15000000</v>
      </c>
    </row>
    <row r="43" spans="1:4" ht="15">
      <c r="A43" s="97"/>
      <c r="B43" s="122"/>
      <c r="C43" s="122"/>
      <c r="D43" s="122"/>
    </row>
    <row r="44" spans="1:4" ht="15">
      <c r="A44" s="98" t="s">
        <v>193</v>
      </c>
      <c r="B44" s="120">
        <v>-15000000</v>
      </c>
      <c r="C44" s="120">
        <v>-15000000</v>
      </c>
      <c r="D44" s="120">
        <v>-15000000</v>
      </c>
    </row>
    <row r="45" spans="1:4" ht="15">
      <c r="A45" s="110"/>
      <c r="B45" s="123"/>
      <c r="C45" s="123"/>
      <c r="D45" s="123"/>
    </row>
    <row r="46" spans="1:4" ht="15">
      <c r="A46" s="94"/>
      <c r="B46" s="94"/>
      <c r="C46" s="94"/>
      <c r="D46" s="94"/>
    </row>
    <row r="47" spans="1:4" ht="30">
      <c r="A47" s="104" t="s">
        <v>178</v>
      </c>
      <c r="B47" s="95" t="s">
        <v>185</v>
      </c>
      <c r="C47" s="95" t="s">
        <v>165</v>
      </c>
      <c r="D47" s="95" t="s">
        <v>186</v>
      </c>
    </row>
    <row r="48" spans="1:4" ht="15">
      <c r="A48" s="107" t="s">
        <v>194</v>
      </c>
      <c r="B48" s="128">
        <v>235171753</v>
      </c>
      <c r="C48" s="128">
        <v>311857875.10000002</v>
      </c>
      <c r="D48" s="128">
        <v>311857875.10000002</v>
      </c>
    </row>
    <row r="49" spans="1:4" ht="30" customHeight="1">
      <c r="A49" s="108" t="s">
        <v>195</v>
      </c>
      <c r="B49" s="120">
        <v>0</v>
      </c>
      <c r="C49" s="120">
        <v>0</v>
      </c>
      <c r="D49" s="120">
        <v>0</v>
      </c>
    </row>
    <row r="50" spans="1:4" ht="15">
      <c r="A50" s="109" t="s">
        <v>188</v>
      </c>
      <c r="B50" s="121"/>
      <c r="C50" s="121"/>
      <c r="D50" s="121"/>
    </row>
    <row r="51" spans="1:4" ht="15">
      <c r="A51" s="109" t="s">
        <v>191</v>
      </c>
      <c r="B51" s="121">
        <v>0</v>
      </c>
      <c r="C51" s="121">
        <v>0</v>
      </c>
      <c r="D51" s="121">
        <v>0</v>
      </c>
    </row>
    <row r="52" spans="1:4" ht="15">
      <c r="A52" s="97"/>
      <c r="B52" s="122"/>
      <c r="C52" s="122"/>
      <c r="D52" s="122"/>
    </row>
    <row r="53" spans="1:4" ht="15">
      <c r="A53" s="96" t="s">
        <v>170</v>
      </c>
      <c r="B53" s="121">
        <v>235023458</v>
      </c>
      <c r="C53" s="121">
        <v>274834272.56</v>
      </c>
      <c r="D53" s="121">
        <v>264920574.34999999</v>
      </c>
    </row>
    <row r="54" spans="1:4" ht="15">
      <c r="A54" s="97"/>
      <c r="B54" s="122"/>
      <c r="C54" s="122"/>
      <c r="D54" s="122"/>
    </row>
    <row r="55" spans="1:4" ht="15">
      <c r="A55" s="96" t="s">
        <v>173</v>
      </c>
      <c r="B55" s="124"/>
      <c r="C55" s="121">
        <v>29153019.07</v>
      </c>
      <c r="D55" s="121">
        <v>29153019.07</v>
      </c>
    </row>
    <row r="56" spans="1:4" ht="15">
      <c r="A56" s="97"/>
      <c r="B56" s="122"/>
      <c r="C56" s="122"/>
      <c r="D56" s="122"/>
    </row>
    <row r="57" spans="1:4" ht="30">
      <c r="A57" s="105" t="s">
        <v>618</v>
      </c>
      <c r="B57" s="120">
        <v>148295</v>
      </c>
      <c r="C57" s="120">
        <v>66176621.610000022</v>
      </c>
      <c r="D57" s="120">
        <v>76090319.820000023</v>
      </c>
    </row>
    <row r="58" spans="1:4" ht="15">
      <c r="A58" s="100"/>
      <c r="B58" s="125"/>
      <c r="C58" s="125"/>
      <c r="D58" s="125"/>
    </row>
    <row r="59" spans="1:4" ht="15">
      <c r="A59" s="105" t="s">
        <v>196</v>
      </c>
      <c r="B59" s="120">
        <v>148295</v>
      </c>
      <c r="C59" s="120">
        <v>66176621.610000022</v>
      </c>
      <c r="D59" s="120">
        <v>76090319.820000023</v>
      </c>
    </row>
    <row r="60" spans="1:4" ht="15">
      <c r="A60" s="99"/>
      <c r="B60" s="123"/>
      <c r="C60" s="123"/>
      <c r="D60" s="123"/>
    </row>
    <row r="61" spans="1:4" ht="15">
      <c r="A61" s="94"/>
      <c r="B61" s="94"/>
      <c r="C61" s="94"/>
      <c r="D61" s="94"/>
    </row>
    <row r="62" spans="1:4" ht="30">
      <c r="A62" s="104" t="s">
        <v>178</v>
      </c>
      <c r="B62" s="95" t="s">
        <v>185</v>
      </c>
      <c r="C62" s="95" t="s">
        <v>165</v>
      </c>
      <c r="D62" s="95" t="s">
        <v>186</v>
      </c>
    </row>
    <row r="63" spans="1:4" ht="15">
      <c r="A63" s="107" t="s">
        <v>168</v>
      </c>
      <c r="B63" s="129">
        <v>246623411</v>
      </c>
      <c r="C63" s="129">
        <v>237006088.03999999</v>
      </c>
      <c r="D63" s="129">
        <v>237006088.03999999</v>
      </c>
    </row>
    <row r="64" spans="1:4" ht="30" customHeight="1">
      <c r="A64" s="108" t="s">
        <v>197</v>
      </c>
      <c r="B64" s="113">
        <v>-15000000</v>
      </c>
      <c r="C64" s="113">
        <v>-15000000</v>
      </c>
      <c r="D64" s="113">
        <v>-15000000</v>
      </c>
    </row>
    <row r="65" spans="1:4" ht="15">
      <c r="A65" s="109" t="s">
        <v>189</v>
      </c>
      <c r="B65" s="114"/>
      <c r="C65" s="114"/>
      <c r="D65" s="114"/>
    </row>
    <row r="66" spans="1:4" ht="15">
      <c r="A66" s="109" t="s">
        <v>192</v>
      </c>
      <c r="B66" s="114">
        <v>15000000</v>
      </c>
      <c r="C66" s="114">
        <v>15000000</v>
      </c>
      <c r="D66" s="114">
        <v>15000000</v>
      </c>
    </row>
    <row r="67" spans="1:4" ht="15">
      <c r="A67" s="97"/>
      <c r="B67" s="115"/>
      <c r="C67" s="115"/>
      <c r="D67" s="115"/>
    </row>
    <row r="68" spans="1:4" ht="15">
      <c r="A68" s="96" t="s">
        <v>198</v>
      </c>
      <c r="B68" s="114">
        <v>231771706</v>
      </c>
      <c r="C68" s="114">
        <v>259001168.25999999</v>
      </c>
      <c r="D68" s="114">
        <v>237389165.77000001</v>
      </c>
    </row>
    <row r="69" spans="1:4" ht="15">
      <c r="A69" s="97"/>
      <c r="B69" s="115"/>
      <c r="C69" s="115"/>
      <c r="D69" s="115"/>
    </row>
    <row r="70" spans="1:4" ht="15">
      <c r="A70" s="96" t="s">
        <v>174</v>
      </c>
      <c r="B70" s="126">
        <v>0</v>
      </c>
      <c r="C70" s="114">
        <v>2747069.42</v>
      </c>
      <c r="D70" s="114">
        <v>2747069.42</v>
      </c>
    </row>
    <row r="71" spans="1:4" ht="15">
      <c r="A71" s="97"/>
      <c r="B71" s="115"/>
      <c r="C71" s="115"/>
      <c r="D71" s="115"/>
    </row>
    <row r="72" spans="1:4" ht="30">
      <c r="A72" s="105" t="s">
        <v>619</v>
      </c>
      <c r="B72" s="113">
        <v>-148295</v>
      </c>
      <c r="C72" s="113">
        <v>-34248010.799999997</v>
      </c>
      <c r="D72" s="113">
        <v>-12636008.310000019</v>
      </c>
    </row>
    <row r="73" spans="1:4" ht="15">
      <c r="A73" s="97"/>
      <c r="B73" s="115"/>
      <c r="C73" s="115"/>
      <c r="D73" s="115"/>
    </row>
    <row r="74" spans="1:4" ht="30">
      <c r="A74" s="105" t="s">
        <v>199</v>
      </c>
      <c r="B74" s="113">
        <v>14851705</v>
      </c>
      <c r="C74" s="113">
        <v>-19248010.799999997</v>
      </c>
      <c r="D74" s="113">
        <v>2363991.6899999809</v>
      </c>
    </row>
    <row r="75" spans="1:4" ht="15">
      <c r="A75" s="99"/>
      <c r="B75" s="127"/>
      <c r="C75" s="127"/>
      <c r="D75" s="127"/>
    </row>
    <row r="77" spans="1:4">
      <c r="A77" t="s">
        <v>624</v>
      </c>
    </row>
  </sheetData>
  <mergeCells count="5">
    <mergeCell ref="A2:D2"/>
    <mergeCell ref="A3:D3"/>
    <mergeCell ref="A4:D4"/>
    <mergeCell ref="A5:D5"/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opLeftCell="A60" zoomScale="85" zoomScaleNormal="85" workbookViewId="0">
      <selection activeCell="A81" sqref="A81"/>
    </sheetView>
  </sheetViews>
  <sheetFormatPr baseColWidth="10" defaultRowHeight="11.25"/>
  <cols>
    <col min="1" max="1" width="90.83203125" style="1" customWidth="1"/>
    <col min="2" max="7" width="17.83203125" style="1" bestFit="1" customWidth="1"/>
    <col min="8" max="16384" width="12" style="1"/>
  </cols>
  <sheetData>
    <row r="1" spans="1:8" ht="21">
      <c r="A1" s="255" t="s">
        <v>620</v>
      </c>
      <c r="B1" s="255"/>
      <c r="C1" s="255"/>
      <c r="D1" s="255"/>
      <c r="E1" s="255"/>
      <c r="F1" s="255"/>
      <c r="G1" s="255"/>
      <c r="H1" s="143"/>
    </row>
    <row r="2" spans="1:8" ht="15">
      <c r="A2" s="242" t="s">
        <v>628</v>
      </c>
      <c r="B2" s="243"/>
      <c r="C2" s="243"/>
      <c r="D2" s="243"/>
      <c r="E2" s="243"/>
      <c r="F2" s="243"/>
      <c r="G2" s="244"/>
      <c r="H2" s="130"/>
    </row>
    <row r="3" spans="1:8" ht="15">
      <c r="A3" s="245" t="s">
        <v>585</v>
      </c>
      <c r="B3" s="246"/>
      <c r="C3" s="246"/>
      <c r="D3" s="246"/>
      <c r="E3" s="246"/>
      <c r="F3" s="246"/>
      <c r="G3" s="247"/>
      <c r="H3" s="130"/>
    </row>
    <row r="4" spans="1:8" ht="15">
      <c r="A4" s="248" t="s">
        <v>638</v>
      </c>
      <c r="B4" s="249"/>
      <c r="C4" s="249"/>
      <c r="D4" s="249"/>
      <c r="E4" s="249"/>
      <c r="F4" s="249"/>
      <c r="G4" s="250"/>
      <c r="H4" s="130"/>
    </row>
    <row r="5" spans="1:8" ht="15">
      <c r="A5" s="238" t="s">
        <v>569</v>
      </c>
      <c r="B5" s="239"/>
      <c r="C5" s="239"/>
      <c r="D5" s="239"/>
      <c r="E5" s="239"/>
      <c r="F5" s="239"/>
      <c r="G5" s="240"/>
      <c r="H5" s="130"/>
    </row>
    <row r="6" spans="1:8" ht="15">
      <c r="A6" s="252" t="s">
        <v>586</v>
      </c>
      <c r="B6" s="254" t="s">
        <v>200</v>
      </c>
      <c r="C6" s="254"/>
      <c r="D6" s="254"/>
      <c r="E6" s="254"/>
      <c r="F6" s="254"/>
      <c r="G6" s="254" t="s">
        <v>205</v>
      </c>
      <c r="H6" s="130"/>
    </row>
    <row r="7" spans="1:8" ht="30">
      <c r="A7" s="253"/>
      <c r="B7" s="134" t="s">
        <v>201</v>
      </c>
      <c r="C7" s="133" t="s">
        <v>202</v>
      </c>
      <c r="D7" s="134" t="s">
        <v>203</v>
      </c>
      <c r="E7" s="134" t="s">
        <v>165</v>
      </c>
      <c r="F7" s="134" t="s">
        <v>204</v>
      </c>
      <c r="G7" s="254"/>
      <c r="H7" s="130"/>
    </row>
    <row r="8" spans="1:8" ht="15">
      <c r="A8" s="136" t="s">
        <v>206</v>
      </c>
      <c r="B8" s="147"/>
      <c r="C8" s="147"/>
      <c r="D8" s="147"/>
      <c r="E8" s="147"/>
      <c r="F8" s="147"/>
      <c r="G8" s="147"/>
      <c r="H8" s="130"/>
    </row>
    <row r="9" spans="1:8" ht="15">
      <c r="A9" s="137" t="s">
        <v>207</v>
      </c>
      <c r="B9" s="148">
        <v>37800722</v>
      </c>
      <c r="C9" s="148">
        <v>6242288.3799999999</v>
      </c>
      <c r="D9" s="148">
        <v>44043010.380000003</v>
      </c>
      <c r="E9" s="148">
        <v>44043010.380000003</v>
      </c>
      <c r="F9" s="148">
        <v>44043010.380000003</v>
      </c>
      <c r="G9" s="148">
        <v>6242288.3800000027</v>
      </c>
      <c r="H9" s="131"/>
    </row>
    <row r="10" spans="1:8" ht="15">
      <c r="A10" s="137" t="s">
        <v>208</v>
      </c>
      <c r="B10" s="148">
        <v>0</v>
      </c>
      <c r="C10" s="148">
        <v>0</v>
      </c>
      <c r="D10" s="148">
        <v>0</v>
      </c>
      <c r="E10" s="148">
        <v>0</v>
      </c>
      <c r="F10" s="148">
        <v>0</v>
      </c>
      <c r="G10" s="148">
        <v>0</v>
      </c>
      <c r="H10" s="130"/>
    </row>
    <row r="11" spans="1:8" ht="15">
      <c r="A11" s="137" t="s">
        <v>209</v>
      </c>
      <c r="B11" s="148">
        <v>3898006</v>
      </c>
      <c r="C11" s="148">
        <v>-2810906</v>
      </c>
      <c r="D11" s="148">
        <v>1087100</v>
      </c>
      <c r="E11" s="148">
        <v>1087100</v>
      </c>
      <c r="F11" s="148">
        <v>1087100</v>
      </c>
      <c r="G11" s="148">
        <v>-2810906</v>
      </c>
      <c r="H11" s="130"/>
    </row>
    <row r="12" spans="1:8" ht="15">
      <c r="A12" s="137" t="s">
        <v>210</v>
      </c>
      <c r="B12" s="148">
        <v>14325813</v>
      </c>
      <c r="C12" s="148">
        <v>19787431.539999999</v>
      </c>
      <c r="D12" s="148">
        <v>34113244.539999999</v>
      </c>
      <c r="E12" s="148">
        <v>34113244.539999999</v>
      </c>
      <c r="F12" s="148">
        <v>34113244.539999999</v>
      </c>
      <c r="G12" s="148">
        <v>19787431.539999999</v>
      </c>
      <c r="H12" s="130"/>
    </row>
    <row r="13" spans="1:8" ht="15">
      <c r="A13" s="137" t="s">
        <v>211</v>
      </c>
      <c r="B13" s="148">
        <v>3222661</v>
      </c>
      <c r="C13" s="148">
        <v>-1177733.57</v>
      </c>
      <c r="D13" s="148">
        <v>2044927.43</v>
      </c>
      <c r="E13" s="148">
        <v>2044927.43</v>
      </c>
      <c r="F13" s="148">
        <v>2044927.43</v>
      </c>
      <c r="G13" s="148">
        <v>-1177733.57</v>
      </c>
      <c r="H13" s="130"/>
    </row>
    <row r="14" spans="1:8" ht="15">
      <c r="A14" s="137" t="s">
        <v>212</v>
      </c>
      <c r="B14" s="148">
        <v>3605714</v>
      </c>
      <c r="C14" s="148">
        <v>1984408.54</v>
      </c>
      <c r="D14" s="148">
        <v>5590122.54</v>
      </c>
      <c r="E14" s="148">
        <v>5590122.54</v>
      </c>
      <c r="F14" s="148">
        <v>5590122.54</v>
      </c>
      <c r="G14" s="148">
        <v>1984408.54</v>
      </c>
      <c r="H14" s="130"/>
    </row>
    <row r="15" spans="1:8" ht="15">
      <c r="A15" s="137" t="s">
        <v>213</v>
      </c>
      <c r="B15" s="148">
        <v>0</v>
      </c>
      <c r="C15" s="148">
        <v>0</v>
      </c>
      <c r="D15" s="148">
        <v>0</v>
      </c>
      <c r="E15" s="148">
        <v>0</v>
      </c>
      <c r="F15" s="148">
        <v>0</v>
      </c>
      <c r="G15" s="148">
        <v>0</v>
      </c>
      <c r="H15" s="130"/>
    </row>
    <row r="16" spans="1:8" ht="15">
      <c r="A16" s="132" t="s">
        <v>214</v>
      </c>
      <c r="B16" s="148">
        <v>169979685</v>
      </c>
      <c r="C16" s="148">
        <v>9636418.4000000004</v>
      </c>
      <c r="D16" s="148">
        <v>179616103.40000001</v>
      </c>
      <c r="E16" s="148">
        <v>179616103.40000001</v>
      </c>
      <c r="F16" s="148">
        <v>179616103.40000001</v>
      </c>
      <c r="G16" s="148">
        <v>9636418.400000006</v>
      </c>
      <c r="H16" s="130"/>
    </row>
    <row r="17" spans="1:7" ht="15">
      <c r="A17" s="141" t="s">
        <v>215</v>
      </c>
      <c r="B17" s="148">
        <v>113052402</v>
      </c>
      <c r="C17" s="148">
        <v>3130616.39</v>
      </c>
      <c r="D17" s="148">
        <v>116183018.39</v>
      </c>
      <c r="E17" s="148">
        <v>116183018.39</v>
      </c>
      <c r="F17" s="148">
        <v>116183018.39</v>
      </c>
      <c r="G17" s="148">
        <v>3130616.3900000006</v>
      </c>
    </row>
    <row r="18" spans="1:7" ht="15">
      <c r="A18" s="141" t="s">
        <v>216</v>
      </c>
      <c r="B18" s="148">
        <v>25633917</v>
      </c>
      <c r="C18" s="148">
        <v>-10504.59</v>
      </c>
      <c r="D18" s="148">
        <v>25623412.41</v>
      </c>
      <c r="E18" s="148">
        <v>25623412.41</v>
      </c>
      <c r="F18" s="148">
        <v>25623412.41</v>
      </c>
      <c r="G18" s="148">
        <v>-10504.589999999851</v>
      </c>
    </row>
    <row r="19" spans="1:7" ht="15">
      <c r="A19" s="141" t="s">
        <v>217</v>
      </c>
      <c r="B19" s="148">
        <v>9356332</v>
      </c>
      <c r="C19" s="148">
        <v>-191226.87</v>
      </c>
      <c r="D19" s="148">
        <v>9165105.1300000008</v>
      </c>
      <c r="E19" s="148">
        <v>9165105.1300000008</v>
      </c>
      <c r="F19" s="148">
        <v>9165105.1300000008</v>
      </c>
      <c r="G19" s="148">
        <v>-191226.86999999918</v>
      </c>
    </row>
    <row r="20" spans="1:7" ht="15">
      <c r="A20" s="141" t="s">
        <v>218</v>
      </c>
      <c r="B20" s="148"/>
      <c r="C20" s="148"/>
      <c r="D20" s="148">
        <v>0</v>
      </c>
      <c r="E20" s="148"/>
      <c r="F20" s="148"/>
      <c r="G20" s="148">
        <v>0</v>
      </c>
    </row>
    <row r="21" spans="1:7" ht="15">
      <c r="A21" s="141" t="s">
        <v>219</v>
      </c>
      <c r="B21" s="148"/>
      <c r="C21" s="148"/>
      <c r="D21" s="148">
        <v>0</v>
      </c>
      <c r="E21" s="148"/>
      <c r="F21" s="148"/>
      <c r="G21" s="148">
        <v>0</v>
      </c>
    </row>
    <row r="22" spans="1:7" ht="15">
      <c r="A22" s="141" t="s">
        <v>220</v>
      </c>
      <c r="B22" s="148">
        <v>3935836</v>
      </c>
      <c r="C22" s="148">
        <v>-445427.06</v>
      </c>
      <c r="D22" s="148">
        <v>3490408.94</v>
      </c>
      <c r="E22" s="148">
        <v>3490408.94</v>
      </c>
      <c r="F22" s="148">
        <v>3490408.94</v>
      </c>
      <c r="G22" s="148">
        <v>-445427.06000000006</v>
      </c>
    </row>
    <row r="23" spans="1:7" ht="15">
      <c r="A23" s="141" t="s">
        <v>221</v>
      </c>
      <c r="B23" s="148"/>
      <c r="C23" s="148"/>
      <c r="D23" s="148">
        <v>0</v>
      </c>
      <c r="E23" s="148"/>
      <c r="F23" s="148"/>
      <c r="G23" s="148">
        <v>0</v>
      </c>
    </row>
    <row r="24" spans="1:7" ht="15">
      <c r="A24" s="141" t="s">
        <v>222</v>
      </c>
      <c r="B24" s="148"/>
      <c r="C24" s="148"/>
      <c r="D24" s="148">
        <v>0</v>
      </c>
      <c r="E24" s="148"/>
      <c r="F24" s="148"/>
      <c r="G24" s="148">
        <v>0</v>
      </c>
    </row>
    <row r="25" spans="1:7" ht="15">
      <c r="A25" s="141" t="s">
        <v>223</v>
      </c>
      <c r="B25" s="148">
        <v>4839052</v>
      </c>
      <c r="C25" s="148">
        <v>-1828025.91</v>
      </c>
      <c r="D25" s="148">
        <v>3011026.09</v>
      </c>
      <c r="E25" s="148">
        <v>3011026.09</v>
      </c>
      <c r="F25" s="148">
        <v>3011026.09</v>
      </c>
      <c r="G25" s="148">
        <v>-1828025.9100000001</v>
      </c>
    </row>
    <row r="26" spans="1:7" ht="15">
      <c r="A26" s="141" t="s">
        <v>224</v>
      </c>
      <c r="B26" s="148">
        <v>13162146</v>
      </c>
      <c r="C26" s="148">
        <v>8980986.4399999995</v>
      </c>
      <c r="D26" s="148">
        <v>22143132.439999998</v>
      </c>
      <c r="E26" s="148">
        <v>22143132.440000001</v>
      </c>
      <c r="F26" s="148">
        <v>22143132.440000001</v>
      </c>
      <c r="G26" s="148">
        <v>8980986.4400000013</v>
      </c>
    </row>
    <row r="27" spans="1:7" ht="15">
      <c r="A27" s="141" t="s">
        <v>225</v>
      </c>
      <c r="B27" s="148">
        <v>0</v>
      </c>
      <c r="C27" s="148">
        <v>0</v>
      </c>
      <c r="D27" s="148">
        <v>0</v>
      </c>
      <c r="E27" s="148">
        <v>0</v>
      </c>
      <c r="F27" s="148">
        <v>0</v>
      </c>
      <c r="G27" s="148">
        <v>0</v>
      </c>
    </row>
    <row r="28" spans="1:7" ht="15">
      <c r="A28" s="137" t="s">
        <v>226</v>
      </c>
      <c r="B28" s="148">
        <v>2190857</v>
      </c>
      <c r="C28" s="148">
        <v>343584.92</v>
      </c>
      <c r="D28" s="148">
        <v>2534441.92</v>
      </c>
      <c r="E28" s="148">
        <v>2534441.92</v>
      </c>
      <c r="F28" s="148">
        <v>2534441.92</v>
      </c>
      <c r="G28" s="148">
        <v>343584.91999999993</v>
      </c>
    </row>
    <row r="29" spans="1:7" ht="15">
      <c r="A29" s="141" t="s">
        <v>227</v>
      </c>
      <c r="B29" s="148">
        <v>0</v>
      </c>
      <c r="C29" s="148">
        <v>14490.15</v>
      </c>
      <c r="D29" s="148">
        <v>14490.15</v>
      </c>
      <c r="E29" s="148">
        <v>14490.15</v>
      </c>
      <c r="F29" s="148">
        <v>14490.15</v>
      </c>
      <c r="G29" s="148">
        <v>14490.15</v>
      </c>
    </row>
    <row r="30" spans="1:7" ht="15">
      <c r="A30" s="141" t="s">
        <v>228</v>
      </c>
      <c r="B30" s="148">
        <v>349803</v>
      </c>
      <c r="C30" s="148">
        <v>23622.84</v>
      </c>
      <c r="D30" s="148">
        <v>373425.84</v>
      </c>
      <c r="E30" s="148">
        <v>373425.84</v>
      </c>
      <c r="F30" s="148">
        <v>373425.84</v>
      </c>
      <c r="G30" s="148">
        <v>23622.840000000026</v>
      </c>
    </row>
    <row r="31" spans="1:7" ht="15">
      <c r="A31" s="141" t="s">
        <v>229</v>
      </c>
      <c r="B31" s="148">
        <v>1534459</v>
      </c>
      <c r="C31" s="148">
        <v>223573.95</v>
      </c>
      <c r="D31" s="148">
        <v>1758032.95</v>
      </c>
      <c r="E31" s="148">
        <v>1758032.95</v>
      </c>
      <c r="F31" s="148">
        <v>1758032.95</v>
      </c>
      <c r="G31" s="148">
        <v>223573.94999999995</v>
      </c>
    </row>
    <row r="32" spans="1:7" ht="15">
      <c r="A32" s="141" t="s">
        <v>230</v>
      </c>
      <c r="B32" s="148">
        <v>0</v>
      </c>
      <c r="C32" s="148">
        <v>0</v>
      </c>
      <c r="D32" s="148">
        <v>0</v>
      </c>
      <c r="E32" s="148">
        <v>0</v>
      </c>
      <c r="F32" s="148">
        <v>0</v>
      </c>
      <c r="G32" s="148">
        <v>0</v>
      </c>
    </row>
    <row r="33" spans="1:8" ht="15">
      <c r="A33" s="141" t="s">
        <v>231</v>
      </c>
      <c r="B33" s="148">
        <v>306595</v>
      </c>
      <c r="C33" s="148">
        <v>81897.98</v>
      </c>
      <c r="D33" s="148">
        <v>388492.98</v>
      </c>
      <c r="E33" s="148">
        <v>388492.98</v>
      </c>
      <c r="F33" s="148">
        <v>388492.98</v>
      </c>
      <c r="G33" s="148">
        <v>81897.979999999981</v>
      </c>
      <c r="H33" s="130"/>
    </row>
    <row r="34" spans="1:8" ht="15">
      <c r="A34" s="137" t="s">
        <v>232</v>
      </c>
      <c r="B34" s="148">
        <v>0</v>
      </c>
      <c r="C34" s="148">
        <v>0</v>
      </c>
      <c r="D34" s="148">
        <v>0</v>
      </c>
      <c r="E34" s="148">
        <v>0</v>
      </c>
      <c r="F34" s="148">
        <v>0</v>
      </c>
      <c r="G34" s="148">
        <v>0</v>
      </c>
      <c r="H34" s="130"/>
    </row>
    <row r="35" spans="1:8" ht="15">
      <c r="A35" s="137" t="s">
        <v>233</v>
      </c>
      <c r="B35" s="148">
        <v>148295</v>
      </c>
      <c r="C35" s="148">
        <v>42680629.890000001</v>
      </c>
      <c r="D35" s="148">
        <v>42828924.890000001</v>
      </c>
      <c r="E35" s="148">
        <v>42828924.890000001</v>
      </c>
      <c r="F35" s="148">
        <v>42828924.890000001</v>
      </c>
      <c r="G35" s="148">
        <v>42680629.890000001</v>
      </c>
      <c r="H35" s="130"/>
    </row>
    <row r="36" spans="1:8" ht="15">
      <c r="A36" s="141" t="s">
        <v>234</v>
      </c>
      <c r="B36" s="148">
        <v>148295</v>
      </c>
      <c r="C36" s="148">
        <v>42680629.890000001</v>
      </c>
      <c r="D36" s="148">
        <v>42828924.890000001</v>
      </c>
      <c r="E36" s="148">
        <v>42828924.890000001</v>
      </c>
      <c r="F36" s="148">
        <v>42828924.890000001</v>
      </c>
      <c r="G36" s="148">
        <v>42680629.890000001</v>
      </c>
      <c r="H36" s="130"/>
    </row>
    <row r="37" spans="1:8" ht="15">
      <c r="A37" s="137" t="s">
        <v>235</v>
      </c>
      <c r="B37" s="148">
        <v>0</v>
      </c>
      <c r="C37" s="148">
        <v>0</v>
      </c>
      <c r="D37" s="148">
        <v>0</v>
      </c>
      <c r="E37" s="148">
        <v>0</v>
      </c>
      <c r="F37" s="148">
        <v>0</v>
      </c>
      <c r="G37" s="148">
        <v>0</v>
      </c>
      <c r="H37" s="130"/>
    </row>
    <row r="38" spans="1:8" ht="15">
      <c r="A38" s="141" t="s">
        <v>236</v>
      </c>
      <c r="B38" s="148"/>
      <c r="C38" s="148"/>
      <c r="D38" s="148">
        <v>0</v>
      </c>
      <c r="E38" s="148"/>
      <c r="F38" s="148"/>
      <c r="G38" s="148">
        <v>0</v>
      </c>
      <c r="H38" s="130"/>
    </row>
    <row r="39" spans="1:8" ht="5.0999999999999996" customHeight="1">
      <c r="A39" s="141" t="s">
        <v>237</v>
      </c>
      <c r="B39" s="148"/>
      <c r="C39" s="148"/>
      <c r="D39" s="148">
        <v>0</v>
      </c>
      <c r="E39" s="148"/>
      <c r="F39" s="148"/>
      <c r="G39" s="148">
        <v>0</v>
      </c>
      <c r="H39" s="130"/>
    </row>
    <row r="40" spans="1:8" ht="15">
      <c r="A40" s="138"/>
      <c r="B40" s="148"/>
      <c r="C40" s="148"/>
      <c r="D40" s="148"/>
      <c r="E40" s="148"/>
      <c r="F40" s="148"/>
      <c r="G40" s="148"/>
      <c r="H40" s="130"/>
    </row>
    <row r="41" spans="1:8" ht="15">
      <c r="A41" s="139" t="s">
        <v>238</v>
      </c>
      <c r="B41" s="149">
        <v>235171753</v>
      </c>
      <c r="C41" s="149">
        <v>76686122.099999994</v>
      </c>
      <c r="D41" s="149">
        <v>311857875.10000002</v>
      </c>
      <c r="E41" s="149">
        <v>311857875.10000002</v>
      </c>
      <c r="F41" s="149">
        <v>311857875.10000002</v>
      </c>
      <c r="G41" s="149">
        <v>76686122.100000009</v>
      </c>
      <c r="H41" s="130"/>
    </row>
    <row r="42" spans="1:8" ht="15">
      <c r="A42" s="139" t="s">
        <v>239</v>
      </c>
      <c r="B42" s="150"/>
      <c r="C42" s="150"/>
      <c r="D42" s="150"/>
      <c r="E42" s="150"/>
      <c r="F42" s="150"/>
      <c r="G42" s="149">
        <v>76686122.100000024</v>
      </c>
      <c r="H42" s="131"/>
    </row>
    <row r="43" spans="1:8" ht="15">
      <c r="A43" s="138"/>
      <c r="B43" s="151"/>
      <c r="C43" s="151"/>
      <c r="D43" s="151"/>
      <c r="E43" s="151"/>
      <c r="F43" s="151"/>
      <c r="G43" s="151"/>
      <c r="H43" s="130"/>
    </row>
    <row r="44" spans="1:8" ht="15">
      <c r="A44" s="139" t="s">
        <v>240</v>
      </c>
      <c r="B44" s="151"/>
      <c r="C44" s="151"/>
      <c r="D44" s="151"/>
      <c r="E44" s="151"/>
      <c r="F44" s="151"/>
      <c r="G44" s="151"/>
      <c r="H44" s="130"/>
    </row>
    <row r="45" spans="1:8" ht="15">
      <c r="A45" s="137" t="s">
        <v>241</v>
      </c>
      <c r="B45" s="148">
        <v>237305492</v>
      </c>
      <c r="C45" s="148">
        <v>-912698</v>
      </c>
      <c r="D45" s="148">
        <v>236392794</v>
      </c>
      <c r="E45" s="148">
        <v>236392794</v>
      </c>
      <c r="F45" s="148">
        <v>236392794</v>
      </c>
      <c r="G45" s="148">
        <v>-912698</v>
      </c>
      <c r="H45" s="130"/>
    </row>
    <row r="46" spans="1:8" ht="15">
      <c r="A46" s="142" t="s">
        <v>242</v>
      </c>
      <c r="B46" s="148"/>
      <c r="C46" s="148"/>
      <c r="D46" s="148">
        <v>0</v>
      </c>
      <c r="E46" s="148"/>
      <c r="F46" s="148"/>
      <c r="G46" s="148">
        <v>0</v>
      </c>
      <c r="H46" s="130"/>
    </row>
    <row r="47" spans="1:8" ht="15">
      <c r="A47" s="142" t="s">
        <v>243</v>
      </c>
      <c r="B47" s="148"/>
      <c r="C47" s="148"/>
      <c r="D47" s="148">
        <v>0</v>
      </c>
      <c r="E47" s="148"/>
      <c r="F47" s="148"/>
      <c r="G47" s="148">
        <v>0</v>
      </c>
      <c r="H47" s="130"/>
    </row>
    <row r="48" spans="1:8" ht="15">
      <c r="A48" s="142" t="s">
        <v>244</v>
      </c>
      <c r="B48" s="148">
        <v>131423840</v>
      </c>
      <c r="C48" s="148">
        <v>-1036852</v>
      </c>
      <c r="D48" s="148">
        <v>130386988</v>
      </c>
      <c r="E48" s="148">
        <v>130386988</v>
      </c>
      <c r="F48" s="148">
        <v>130386988</v>
      </c>
      <c r="G48" s="148">
        <v>-1036852</v>
      </c>
      <c r="H48" s="130"/>
    </row>
    <row r="49" spans="1:7" ht="30">
      <c r="A49" s="142" t="s">
        <v>245</v>
      </c>
      <c r="B49" s="148">
        <v>105881652</v>
      </c>
      <c r="C49" s="148">
        <v>124154</v>
      </c>
      <c r="D49" s="148">
        <v>106005806</v>
      </c>
      <c r="E49" s="148">
        <v>106005806</v>
      </c>
      <c r="F49" s="148">
        <v>106005806</v>
      </c>
      <c r="G49" s="148">
        <v>124154</v>
      </c>
    </row>
    <row r="50" spans="1:7" ht="15">
      <c r="A50" s="142" t="s">
        <v>246</v>
      </c>
      <c r="B50" s="148"/>
      <c r="C50" s="148"/>
      <c r="D50" s="148">
        <v>0</v>
      </c>
      <c r="E50" s="148"/>
      <c r="F50" s="148"/>
      <c r="G50" s="148">
        <v>0</v>
      </c>
    </row>
    <row r="51" spans="1:7" ht="15">
      <c r="A51" s="142" t="s">
        <v>247</v>
      </c>
      <c r="B51" s="148"/>
      <c r="C51" s="148"/>
      <c r="D51" s="148">
        <v>0</v>
      </c>
      <c r="E51" s="148"/>
      <c r="F51" s="148"/>
      <c r="G51" s="148">
        <v>0</v>
      </c>
    </row>
    <row r="52" spans="1:7" ht="30">
      <c r="A52" s="135" t="s">
        <v>248</v>
      </c>
      <c r="B52" s="148"/>
      <c r="C52" s="148"/>
      <c r="D52" s="148">
        <v>0</v>
      </c>
      <c r="E52" s="148"/>
      <c r="F52" s="148"/>
      <c r="G52" s="148">
        <v>0</v>
      </c>
    </row>
    <row r="53" spans="1:7" ht="15">
      <c r="A53" s="141" t="s">
        <v>249</v>
      </c>
      <c r="B53" s="148"/>
      <c r="C53" s="148"/>
      <c r="D53" s="148">
        <v>0</v>
      </c>
      <c r="E53" s="148"/>
      <c r="F53" s="148"/>
      <c r="G53" s="148">
        <v>0</v>
      </c>
    </row>
    <row r="54" spans="1:7" ht="15">
      <c r="A54" s="137" t="s">
        <v>250</v>
      </c>
      <c r="B54" s="148">
        <v>9317919</v>
      </c>
      <c r="C54" s="148">
        <v>-9117919</v>
      </c>
      <c r="D54" s="148">
        <v>200000</v>
      </c>
      <c r="E54" s="148">
        <v>200000</v>
      </c>
      <c r="F54" s="148">
        <v>200000</v>
      </c>
      <c r="G54" s="148">
        <v>-9117919</v>
      </c>
    </row>
    <row r="55" spans="1:7" ht="15">
      <c r="A55" s="135" t="s">
        <v>251</v>
      </c>
      <c r="B55" s="148"/>
      <c r="C55" s="148"/>
      <c r="D55" s="148">
        <v>0</v>
      </c>
      <c r="E55" s="148"/>
      <c r="F55" s="148"/>
      <c r="G55" s="148">
        <v>0</v>
      </c>
    </row>
    <row r="56" spans="1:7" ht="15">
      <c r="A56" s="142" t="s">
        <v>252</v>
      </c>
      <c r="B56" s="148"/>
      <c r="C56" s="148"/>
      <c r="D56" s="148">
        <v>0</v>
      </c>
      <c r="E56" s="148"/>
      <c r="F56" s="148"/>
      <c r="G56" s="148">
        <v>0</v>
      </c>
    </row>
    <row r="57" spans="1:7" ht="15">
      <c r="A57" s="142" t="s">
        <v>253</v>
      </c>
      <c r="B57" s="148"/>
      <c r="C57" s="148"/>
      <c r="D57" s="148">
        <v>0</v>
      </c>
      <c r="E57" s="148"/>
      <c r="F57" s="148"/>
      <c r="G57" s="148">
        <v>0</v>
      </c>
    </row>
    <row r="58" spans="1:7" ht="15">
      <c r="A58" s="135" t="s">
        <v>254</v>
      </c>
      <c r="B58" s="148">
        <v>9317919</v>
      </c>
      <c r="C58" s="148">
        <v>-9117919</v>
      </c>
      <c r="D58" s="148">
        <v>200000</v>
      </c>
      <c r="E58" s="148">
        <v>200000</v>
      </c>
      <c r="F58" s="148">
        <v>200000</v>
      </c>
      <c r="G58" s="148">
        <v>-9117919</v>
      </c>
    </row>
    <row r="59" spans="1:7" ht="15">
      <c r="A59" s="137" t="s">
        <v>255</v>
      </c>
      <c r="B59" s="148">
        <v>0</v>
      </c>
      <c r="C59" s="148">
        <v>0</v>
      </c>
      <c r="D59" s="148">
        <v>0</v>
      </c>
      <c r="E59" s="148">
        <v>0</v>
      </c>
      <c r="F59" s="148">
        <v>0</v>
      </c>
      <c r="G59" s="148">
        <v>0</v>
      </c>
    </row>
    <row r="60" spans="1:7" ht="30">
      <c r="A60" s="142" t="s">
        <v>256</v>
      </c>
      <c r="B60" s="148">
        <v>0</v>
      </c>
      <c r="C60" s="148">
        <v>0</v>
      </c>
      <c r="D60" s="148">
        <v>0</v>
      </c>
      <c r="E60" s="148">
        <v>0</v>
      </c>
      <c r="F60" s="148">
        <v>0</v>
      </c>
      <c r="G60" s="148">
        <v>0</v>
      </c>
    </row>
    <row r="61" spans="1:7" ht="15">
      <c r="A61" s="142" t="s">
        <v>257</v>
      </c>
      <c r="B61" s="148">
        <v>0</v>
      </c>
      <c r="C61" s="148">
        <v>0</v>
      </c>
      <c r="D61" s="148">
        <v>0</v>
      </c>
      <c r="E61" s="148">
        <v>0</v>
      </c>
      <c r="F61" s="148">
        <v>0</v>
      </c>
      <c r="G61" s="148">
        <v>0</v>
      </c>
    </row>
    <row r="62" spans="1:7" ht="15">
      <c r="A62" s="137" t="s">
        <v>258</v>
      </c>
      <c r="B62" s="148">
        <v>0</v>
      </c>
      <c r="C62" s="148">
        <v>0</v>
      </c>
      <c r="D62" s="148">
        <v>0</v>
      </c>
      <c r="E62" s="148">
        <v>0</v>
      </c>
      <c r="F62" s="148">
        <v>0</v>
      </c>
      <c r="G62" s="148">
        <v>0</v>
      </c>
    </row>
    <row r="63" spans="1:7" ht="15">
      <c r="A63" s="137" t="s">
        <v>259</v>
      </c>
      <c r="B63" s="148">
        <v>0</v>
      </c>
      <c r="C63" s="148">
        <v>0</v>
      </c>
      <c r="D63" s="148">
        <v>0</v>
      </c>
      <c r="E63" s="148">
        <v>0</v>
      </c>
      <c r="F63" s="148"/>
      <c r="G63" s="148">
        <v>0</v>
      </c>
    </row>
    <row r="64" spans="1:7" ht="15">
      <c r="A64" s="138"/>
      <c r="B64" s="151"/>
      <c r="C64" s="151"/>
      <c r="D64" s="151"/>
      <c r="E64" s="151"/>
      <c r="F64" s="151"/>
      <c r="G64" s="151"/>
    </row>
    <row r="65" spans="1:7" ht="15">
      <c r="A65" s="139" t="s">
        <v>260</v>
      </c>
      <c r="B65" s="149">
        <v>246623411</v>
      </c>
      <c r="C65" s="149">
        <v>-10030617</v>
      </c>
      <c r="D65" s="149">
        <v>236592794</v>
      </c>
      <c r="E65" s="149">
        <v>236592794</v>
      </c>
      <c r="F65" s="149">
        <v>236592794</v>
      </c>
      <c r="G65" s="149">
        <v>-10030617</v>
      </c>
    </row>
    <row r="66" spans="1:7" ht="15">
      <c r="A66" s="138"/>
      <c r="B66" s="151"/>
      <c r="C66" s="151"/>
      <c r="D66" s="151"/>
      <c r="E66" s="151"/>
      <c r="F66" s="151"/>
      <c r="G66" s="151"/>
    </row>
    <row r="67" spans="1:7" ht="15">
      <c r="A67" s="139" t="s">
        <v>261</v>
      </c>
      <c r="B67" s="149">
        <v>0</v>
      </c>
      <c r="C67" s="149">
        <v>0</v>
      </c>
      <c r="D67" s="149">
        <v>0</v>
      </c>
      <c r="E67" s="149">
        <v>0</v>
      </c>
      <c r="F67" s="149">
        <v>0</v>
      </c>
      <c r="G67" s="149">
        <v>0</v>
      </c>
    </row>
    <row r="68" spans="1:7" ht="15">
      <c r="A68" s="137" t="s">
        <v>262</v>
      </c>
      <c r="B68" s="148">
        <v>0</v>
      </c>
      <c r="C68" s="148">
        <v>0</v>
      </c>
      <c r="D68" s="148">
        <v>0</v>
      </c>
      <c r="E68" s="148">
        <v>0</v>
      </c>
      <c r="F68" s="148">
        <v>0</v>
      </c>
      <c r="G68" s="148">
        <v>0</v>
      </c>
    </row>
    <row r="69" spans="1:7" ht="15">
      <c r="A69" s="138"/>
      <c r="B69" s="151"/>
      <c r="C69" s="151"/>
      <c r="D69" s="151"/>
      <c r="E69" s="151"/>
      <c r="F69" s="151"/>
      <c r="G69" s="151"/>
    </row>
    <row r="70" spans="1:7" ht="15">
      <c r="A70" s="139" t="s">
        <v>263</v>
      </c>
      <c r="B70" s="149">
        <v>481795164</v>
      </c>
      <c r="C70" s="149">
        <v>66655505.099999994</v>
      </c>
      <c r="D70" s="149">
        <v>548450669.10000002</v>
      </c>
      <c r="E70" s="149">
        <v>548450669.10000002</v>
      </c>
      <c r="F70" s="149">
        <v>548450669.10000002</v>
      </c>
      <c r="G70" s="149">
        <v>66655505.100000009</v>
      </c>
    </row>
    <row r="71" spans="1:7" ht="15">
      <c r="A71" s="138"/>
      <c r="B71" s="151"/>
      <c r="C71" s="151"/>
      <c r="D71" s="151"/>
      <c r="E71" s="151"/>
      <c r="F71" s="151"/>
      <c r="G71" s="151"/>
    </row>
    <row r="72" spans="1:7" ht="15">
      <c r="A72" s="139" t="s">
        <v>264</v>
      </c>
      <c r="B72" s="151"/>
      <c r="C72" s="151"/>
      <c r="D72" s="151"/>
      <c r="E72" s="151"/>
      <c r="F72" s="151"/>
      <c r="G72" s="151"/>
    </row>
    <row r="73" spans="1:7" ht="30">
      <c r="A73" s="145" t="s">
        <v>265</v>
      </c>
      <c r="B73" s="148">
        <v>0</v>
      </c>
      <c r="C73" s="148">
        <v>0</v>
      </c>
      <c r="D73" s="148">
        <v>0</v>
      </c>
      <c r="E73" s="148">
        <v>0</v>
      </c>
      <c r="F73" s="148">
        <v>0</v>
      </c>
      <c r="G73" s="148">
        <v>0</v>
      </c>
    </row>
    <row r="74" spans="1:7" ht="30">
      <c r="A74" s="145" t="s">
        <v>266</v>
      </c>
      <c r="B74" s="148">
        <v>0</v>
      </c>
      <c r="C74" s="148">
        <v>0</v>
      </c>
      <c r="D74" s="148">
        <v>0</v>
      </c>
      <c r="E74" s="148">
        <v>0</v>
      </c>
      <c r="F74" s="148">
        <v>0</v>
      </c>
      <c r="G74" s="148">
        <v>0</v>
      </c>
    </row>
    <row r="75" spans="1:7" ht="15">
      <c r="A75" s="144" t="s">
        <v>267</v>
      </c>
      <c r="B75" s="149">
        <v>0</v>
      </c>
      <c r="C75" s="149">
        <v>0</v>
      </c>
      <c r="D75" s="149">
        <v>0</v>
      </c>
      <c r="E75" s="149">
        <v>0</v>
      </c>
      <c r="F75" s="149">
        <v>0</v>
      </c>
      <c r="G75" s="149">
        <v>0</v>
      </c>
    </row>
    <row r="76" spans="1:7" ht="15">
      <c r="A76" s="140"/>
      <c r="B76" s="152"/>
      <c r="C76" s="152"/>
      <c r="D76" s="152"/>
      <c r="E76" s="152"/>
      <c r="F76" s="152"/>
      <c r="G76" s="152"/>
    </row>
    <row r="77" spans="1:7" ht="15">
      <c r="A77" s="130"/>
      <c r="B77" s="153"/>
      <c r="C77" s="153"/>
      <c r="D77" s="153"/>
      <c r="E77" s="153"/>
      <c r="F77" s="153"/>
      <c r="G77" s="153"/>
    </row>
    <row r="78" spans="1:7" ht="15">
      <c r="A78" s="130"/>
      <c r="B78" s="153"/>
      <c r="C78" s="153"/>
      <c r="D78" s="153">
        <v>0</v>
      </c>
      <c r="E78" s="153"/>
      <c r="F78" s="153"/>
      <c r="G78" s="154">
        <v>0</v>
      </c>
    </row>
    <row r="79" spans="1:7" ht="15">
      <c r="A79" s="130"/>
      <c r="B79" s="153"/>
      <c r="C79" s="153"/>
      <c r="D79" s="153"/>
      <c r="E79" s="153"/>
      <c r="F79" s="153"/>
      <c r="G79" s="154"/>
    </row>
    <row r="80" spans="1:7" ht="15">
      <c r="A80" s="130"/>
      <c r="B80" s="146"/>
      <c r="C80" s="146"/>
      <c r="D80" s="146"/>
      <c r="E80" s="146"/>
      <c r="F80" s="146"/>
      <c r="G80" s="146"/>
    </row>
    <row r="81" spans="1:1" ht="12.75">
      <c r="A81" t="s">
        <v>624</v>
      </c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rintOptions horizontalCentered="1"/>
  <pageMargins left="0.51181102362204722" right="0.31496062992125984" top="0.74803149606299213" bottom="0.55118110236220474" header="0.31496062992125984" footer="0.31496062992125984"/>
  <pageSetup scale="63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opLeftCell="A141" workbookViewId="0">
      <selection sqref="A1:H161"/>
    </sheetView>
  </sheetViews>
  <sheetFormatPr baseColWidth="10" defaultRowHeight="12.75"/>
  <cols>
    <col min="1" max="1" width="108.83203125" bestFit="1" customWidth="1"/>
    <col min="2" max="7" width="17.83203125" bestFit="1" customWidth="1"/>
  </cols>
  <sheetData>
    <row r="1" spans="1:8" ht="21" customHeight="1">
      <c r="A1" s="257" t="s">
        <v>621</v>
      </c>
      <c r="B1" s="255"/>
      <c r="C1" s="255"/>
      <c r="D1" s="255"/>
      <c r="E1" s="255"/>
      <c r="F1" s="255"/>
      <c r="G1" s="255"/>
      <c r="H1" s="155"/>
    </row>
    <row r="2" spans="1:8" ht="15">
      <c r="A2" s="260" t="s">
        <v>628</v>
      </c>
      <c r="B2" s="260"/>
      <c r="C2" s="260"/>
      <c r="D2" s="260"/>
      <c r="E2" s="260"/>
      <c r="F2" s="260"/>
      <c r="G2" s="260"/>
      <c r="H2" s="155"/>
    </row>
    <row r="3" spans="1:8" ht="15">
      <c r="A3" s="261" t="s">
        <v>587</v>
      </c>
      <c r="B3" s="261"/>
      <c r="C3" s="261"/>
      <c r="D3" s="261"/>
      <c r="E3" s="261"/>
      <c r="F3" s="261"/>
      <c r="G3" s="261"/>
      <c r="H3" s="155"/>
    </row>
    <row r="4" spans="1:8" ht="15">
      <c r="A4" s="261" t="s">
        <v>611</v>
      </c>
      <c r="B4" s="261"/>
      <c r="C4" s="261"/>
      <c r="D4" s="261"/>
      <c r="E4" s="261"/>
      <c r="F4" s="261"/>
      <c r="G4" s="261"/>
      <c r="H4" s="155"/>
    </row>
    <row r="5" spans="1:8" ht="15">
      <c r="A5" s="256" t="s">
        <v>638</v>
      </c>
      <c r="B5" s="256"/>
      <c r="C5" s="256"/>
      <c r="D5" s="256"/>
      <c r="E5" s="256"/>
      <c r="F5" s="256"/>
      <c r="G5" s="256"/>
      <c r="H5" s="155"/>
    </row>
    <row r="6" spans="1:8" ht="15">
      <c r="A6" s="253" t="s">
        <v>569</v>
      </c>
      <c r="B6" s="253"/>
      <c r="C6" s="253"/>
      <c r="D6" s="253"/>
      <c r="E6" s="253"/>
      <c r="F6" s="253"/>
      <c r="G6" s="253"/>
      <c r="H6" s="155"/>
    </row>
    <row r="7" spans="1:8" ht="15">
      <c r="A7" s="258" t="s">
        <v>0</v>
      </c>
      <c r="B7" s="258" t="s">
        <v>268</v>
      </c>
      <c r="C7" s="258"/>
      <c r="D7" s="258"/>
      <c r="E7" s="258"/>
      <c r="F7" s="258"/>
      <c r="G7" s="259" t="s">
        <v>273</v>
      </c>
      <c r="H7" s="155"/>
    </row>
    <row r="8" spans="1:8" ht="30">
      <c r="A8" s="258"/>
      <c r="B8" s="160" t="s">
        <v>269</v>
      </c>
      <c r="C8" s="160" t="s">
        <v>270</v>
      </c>
      <c r="D8" s="160" t="s">
        <v>271</v>
      </c>
      <c r="E8" s="160" t="s">
        <v>165</v>
      </c>
      <c r="F8" s="160" t="s">
        <v>272</v>
      </c>
      <c r="G8" s="258"/>
      <c r="H8" s="155"/>
    </row>
    <row r="9" spans="1:8" ht="15">
      <c r="A9" s="162" t="s">
        <v>274</v>
      </c>
      <c r="B9" s="168">
        <v>235023458</v>
      </c>
      <c r="C9" s="168">
        <v>59870394.990000002</v>
      </c>
      <c r="D9" s="168">
        <v>294893852.98999995</v>
      </c>
      <c r="E9" s="168">
        <v>274834272.56</v>
      </c>
      <c r="F9" s="168">
        <v>264920574.35000002</v>
      </c>
      <c r="G9" s="168">
        <v>20059580.429999996</v>
      </c>
      <c r="H9" s="155"/>
    </row>
    <row r="10" spans="1:8" ht="15">
      <c r="A10" s="163" t="s">
        <v>275</v>
      </c>
      <c r="B10" s="169">
        <v>164217527.53</v>
      </c>
      <c r="C10" s="169">
        <v>-3807916.8799999994</v>
      </c>
      <c r="D10" s="169">
        <v>160409610.65000004</v>
      </c>
      <c r="E10" s="169">
        <v>153199116.81</v>
      </c>
      <c r="F10" s="169">
        <v>152432863.72000003</v>
      </c>
      <c r="G10" s="169">
        <v>7210493.8399999971</v>
      </c>
      <c r="H10" s="155"/>
    </row>
    <row r="11" spans="1:8" ht="15">
      <c r="A11" s="164" t="s">
        <v>277</v>
      </c>
      <c r="B11" s="169">
        <v>110786990</v>
      </c>
      <c r="C11" s="169">
        <v>-5551736.2699999996</v>
      </c>
      <c r="D11" s="169">
        <v>105235253.73</v>
      </c>
      <c r="E11" s="169">
        <v>105226149.73</v>
      </c>
      <c r="F11" s="169">
        <v>105218244.73</v>
      </c>
      <c r="G11" s="169">
        <v>9104</v>
      </c>
      <c r="H11" s="167" t="s">
        <v>276</v>
      </c>
    </row>
    <row r="12" spans="1:8" ht="15">
      <c r="A12" s="164" t="s">
        <v>279</v>
      </c>
      <c r="B12" s="169">
        <v>1363051</v>
      </c>
      <c r="C12" s="169">
        <v>-1102456</v>
      </c>
      <c r="D12" s="169">
        <v>260595</v>
      </c>
      <c r="E12" s="169">
        <v>260595</v>
      </c>
      <c r="F12" s="169">
        <v>260595</v>
      </c>
      <c r="G12" s="169">
        <v>0</v>
      </c>
      <c r="H12" s="167" t="s">
        <v>278</v>
      </c>
    </row>
    <row r="13" spans="1:8" ht="15">
      <c r="A13" s="164" t="s">
        <v>281</v>
      </c>
      <c r="B13" s="169">
        <v>19036845.469999999</v>
      </c>
      <c r="C13" s="169">
        <v>1009253.58</v>
      </c>
      <c r="D13" s="169">
        <v>20046099.049999997</v>
      </c>
      <c r="E13" s="169">
        <v>20030828</v>
      </c>
      <c r="F13" s="169">
        <v>19856162.809999999</v>
      </c>
      <c r="G13" s="169">
        <v>15271.04999999702</v>
      </c>
      <c r="H13" s="167" t="s">
        <v>280</v>
      </c>
    </row>
    <row r="14" spans="1:8" ht="15">
      <c r="A14" s="164" t="s">
        <v>283</v>
      </c>
      <c r="B14" s="169">
        <v>8280000</v>
      </c>
      <c r="C14" s="169">
        <v>-1604454.67</v>
      </c>
      <c r="D14" s="169">
        <v>6675545.3300000001</v>
      </c>
      <c r="E14" s="169">
        <v>6675545.3300000001</v>
      </c>
      <c r="F14" s="169">
        <v>6205720.5099999998</v>
      </c>
      <c r="G14" s="169">
        <v>0</v>
      </c>
      <c r="H14" s="167" t="s">
        <v>282</v>
      </c>
    </row>
    <row r="15" spans="1:8" ht="15">
      <c r="A15" s="164" t="s">
        <v>285</v>
      </c>
      <c r="B15" s="169">
        <v>19165193.079999998</v>
      </c>
      <c r="C15" s="169">
        <v>625484.92000000004</v>
      </c>
      <c r="D15" s="169">
        <v>19790678</v>
      </c>
      <c r="E15" s="169">
        <v>19760572.32</v>
      </c>
      <c r="F15" s="169">
        <v>19646714.239999998</v>
      </c>
      <c r="G15" s="169">
        <v>30105.679999999702</v>
      </c>
      <c r="H15" s="167" t="s">
        <v>284</v>
      </c>
    </row>
    <row r="16" spans="1:8" ht="15">
      <c r="A16" s="164" t="s">
        <v>287</v>
      </c>
      <c r="B16" s="169">
        <v>4297947.9800000004</v>
      </c>
      <c r="C16" s="169">
        <v>2858065.13</v>
      </c>
      <c r="D16" s="169">
        <v>7156013.1100000003</v>
      </c>
      <c r="E16" s="169">
        <v>0</v>
      </c>
      <c r="F16" s="169">
        <v>0</v>
      </c>
      <c r="G16" s="169">
        <v>7156013.1100000003</v>
      </c>
      <c r="H16" s="167" t="s">
        <v>286</v>
      </c>
    </row>
    <row r="17" spans="1:8" ht="15">
      <c r="A17" s="164" t="s">
        <v>289</v>
      </c>
      <c r="B17" s="169">
        <v>1287500</v>
      </c>
      <c r="C17" s="169">
        <v>-42073.57</v>
      </c>
      <c r="D17" s="169">
        <v>1245426.43</v>
      </c>
      <c r="E17" s="169">
        <v>1245426.43</v>
      </c>
      <c r="F17" s="169">
        <v>1245426.43</v>
      </c>
      <c r="G17" s="169">
        <v>0</v>
      </c>
      <c r="H17" s="167" t="s">
        <v>288</v>
      </c>
    </row>
    <row r="18" spans="1:8" ht="15">
      <c r="A18" s="163" t="s">
        <v>290</v>
      </c>
      <c r="B18" s="169">
        <v>6802346.3000000007</v>
      </c>
      <c r="C18" s="169">
        <v>843019.95</v>
      </c>
      <c r="D18" s="169">
        <v>7645366.2499999991</v>
      </c>
      <c r="E18" s="169">
        <v>7299336.4399999995</v>
      </c>
      <c r="F18" s="169">
        <v>7228576.3199999994</v>
      </c>
      <c r="G18" s="169">
        <v>346029.80999999976</v>
      </c>
      <c r="H18" s="155"/>
    </row>
    <row r="19" spans="1:8" ht="15">
      <c r="A19" s="164" t="s">
        <v>292</v>
      </c>
      <c r="B19" s="169">
        <v>3458176.9</v>
      </c>
      <c r="C19" s="169">
        <v>-757768.85</v>
      </c>
      <c r="D19" s="169">
        <v>2700408.05</v>
      </c>
      <c r="E19" s="169">
        <v>2663293.31</v>
      </c>
      <c r="F19" s="169">
        <v>2651139.31</v>
      </c>
      <c r="G19" s="169">
        <v>37114.739999999758</v>
      </c>
      <c r="H19" s="167" t="s">
        <v>291</v>
      </c>
    </row>
    <row r="20" spans="1:8" ht="15">
      <c r="A20" s="164" t="s">
        <v>294</v>
      </c>
      <c r="B20" s="169">
        <v>25980</v>
      </c>
      <c r="C20" s="169">
        <v>11999.5</v>
      </c>
      <c r="D20" s="169">
        <v>37979.5</v>
      </c>
      <c r="E20" s="169">
        <v>31574.92</v>
      </c>
      <c r="F20" s="169">
        <v>24278</v>
      </c>
      <c r="G20" s="169">
        <v>6404.5800000000017</v>
      </c>
      <c r="H20" s="167" t="s">
        <v>293</v>
      </c>
    </row>
    <row r="21" spans="1:8" ht="15">
      <c r="A21" s="164" t="s">
        <v>296</v>
      </c>
      <c r="B21" s="169"/>
      <c r="C21" s="169"/>
      <c r="D21" s="169">
        <v>0</v>
      </c>
      <c r="E21" s="169"/>
      <c r="F21" s="169"/>
      <c r="G21" s="169">
        <v>0</v>
      </c>
      <c r="H21" s="167" t="s">
        <v>295</v>
      </c>
    </row>
    <row r="22" spans="1:8" ht="15">
      <c r="A22" s="164" t="s">
        <v>298</v>
      </c>
      <c r="B22" s="169">
        <v>314000</v>
      </c>
      <c r="C22" s="169">
        <v>1402403.4</v>
      </c>
      <c r="D22" s="169">
        <v>1716403.4</v>
      </c>
      <c r="E22" s="169">
        <v>1707490.7</v>
      </c>
      <c r="F22" s="169">
        <v>1707490.7</v>
      </c>
      <c r="G22" s="169">
        <v>8912.6999999999534</v>
      </c>
      <c r="H22" s="167" t="s">
        <v>297</v>
      </c>
    </row>
    <row r="23" spans="1:8" ht="15">
      <c r="A23" s="164" t="s">
        <v>300</v>
      </c>
      <c r="B23" s="169">
        <v>3000</v>
      </c>
      <c r="C23" s="169">
        <v>97000</v>
      </c>
      <c r="D23" s="169">
        <v>100000</v>
      </c>
      <c r="E23" s="169">
        <v>99992</v>
      </c>
      <c r="F23" s="169">
        <v>99992</v>
      </c>
      <c r="G23" s="169">
        <v>8</v>
      </c>
      <c r="H23" s="167" t="s">
        <v>299</v>
      </c>
    </row>
    <row r="24" spans="1:8" ht="15">
      <c r="A24" s="164" t="s">
        <v>302</v>
      </c>
      <c r="B24" s="169">
        <v>1924371</v>
      </c>
      <c r="C24" s="169">
        <v>56847.26</v>
      </c>
      <c r="D24" s="169">
        <v>1981218.26</v>
      </c>
      <c r="E24" s="169">
        <v>1710801.98</v>
      </c>
      <c r="F24" s="169">
        <v>1659492.78</v>
      </c>
      <c r="G24" s="169">
        <v>270416.28000000003</v>
      </c>
      <c r="H24" s="167" t="s">
        <v>301</v>
      </c>
    </row>
    <row r="25" spans="1:8" ht="15">
      <c r="A25" s="164" t="s">
        <v>304</v>
      </c>
      <c r="B25" s="169">
        <v>389616</v>
      </c>
      <c r="C25" s="169">
        <v>-118366.04</v>
      </c>
      <c r="D25" s="169">
        <v>271249.96000000002</v>
      </c>
      <c r="E25" s="169">
        <v>271249.96000000002</v>
      </c>
      <c r="F25" s="169">
        <v>271249.96000000002</v>
      </c>
      <c r="G25" s="169">
        <v>0</v>
      </c>
      <c r="H25" s="167" t="s">
        <v>303</v>
      </c>
    </row>
    <row r="26" spans="1:8" ht="15">
      <c r="A26" s="164" t="s">
        <v>306</v>
      </c>
      <c r="B26" s="169">
        <v>0</v>
      </c>
      <c r="C26" s="169">
        <v>120887.89</v>
      </c>
      <c r="D26" s="169">
        <v>120887.89</v>
      </c>
      <c r="E26" s="169">
        <v>120887.89</v>
      </c>
      <c r="F26" s="169">
        <v>120887.89</v>
      </c>
      <c r="G26" s="169">
        <v>0</v>
      </c>
      <c r="H26" s="167" t="s">
        <v>305</v>
      </c>
    </row>
    <row r="27" spans="1:8" ht="15">
      <c r="A27" s="164" t="s">
        <v>308</v>
      </c>
      <c r="B27" s="169">
        <v>687202.4</v>
      </c>
      <c r="C27" s="169">
        <v>30016.79</v>
      </c>
      <c r="D27" s="169">
        <v>717219.19000000006</v>
      </c>
      <c r="E27" s="169">
        <v>694045.68</v>
      </c>
      <c r="F27" s="169">
        <v>694045.68</v>
      </c>
      <c r="G27" s="169">
        <v>23173.510000000009</v>
      </c>
      <c r="H27" s="167" t="s">
        <v>307</v>
      </c>
    </row>
    <row r="28" spans="1:8" ht="15">
      <c r="A28" s="163" t="s">
        <v>309</v>
      </c>
      <c r="B28" s="169">
        <v>22070843.169999998</v>
      </c>
      <c r="C28" s="169">
        <v>27815639.599999998</v>
      </c>
      <c r="D28" s="169">
        <v>49886482.769999996</v>
      </c>
      <c r="E28" s="169">
        <v>49057314.089999996</v>
      </c>
      <c r="F28" s="169">
        <v>40632797.390000001</v>
      </c>
      <c r="G28" s="169">
        <v>829168.68000000215</v>
      </c>
      <c r="H28" s="155"/>
    </row>
    <row r="29" spans="1:8" ht="15">
      <c r="A29" s="164" t="s">
        <v>311</v>
      </c>
      <c r="B29" s="169">
        <v>2133758.56</v>
      </c>
      <c r="C29" s="169">
        <v>13710583.85</v>
      </c>
      <c r="D29" s="169">
        <v>15844342.41</v>
      </c>
      <c r="E29" s="169">
        <v>15427450.18</v>
      </c>
      <c r="F29" s="169">
        <v>10367770.17</v>
      </c>
      <c r="G29" s="169">
        <v>416892.23000000045</v>
      </c>
      <c r="H29" s="167" t="s">
        <v>310</v>
      </c>
    </row>
    <row r="30" spans="1:8" ht="15">
      <c r="A30" s="164" t="s">
        <v>313</v>
      </c>
      <c r="B30" s="169">
        <v>145660</v>
      </c>
      <c r="C30" s="169">
        <v>56057</v>
      </c>
      <c r="D30" s="169">
        <v>201717</v>
      </c>
      <c r="E30" s="169">
        <v>192477</v>
      </c>
      <c r="F30" s="169">
        <v>192477</v>
      </c>
      <c r="G30" s="169">
        <v>9240</v>
      </c>
      <c r="H30" s="167" t="s">
        <v>312</v>
      </c>
    </row>
    <row r="31" spans="1:8" ht="15">
      <c r="A31" s="164" t="s">
        <v>315</v>
      </c>
      <c r="B31" s="169">
        <v>2245731.7000000002</v>
      </c>
      <c r="C31" s="169">
        <v>956442.12</v>
      </c>
      <c r="D31" s="169">
        <v>3202173.8200000003</v>
      </c>
      <c r="E31" s="169">
        <v>3199773.82</v>
      </c>
      <c r="F31" s="169">
        <v>2594825.4</v>
      </c>
      <c r="G31" s="169">
        <v>2400.0000000004657</v>
      </c>
      <c r="H31" s="167" t="s">
        <v>314</v>
      </c>
    </row>
    <row r="32" spans="1:8" ht="15">
      <c r="A32" s="164" t="s">
        <v>317</v>
      </c>
      <c r="B32" s="169">
        <v>453799.44</v>
      </c>
      <c r="C32" s="169">
        <v>-91291.58</v>
      </c>
      <c r="D32" s="169">
        <v>362507.86</v>
      </c>
      <c r="E32" s="169">
        <v>337180.74</v>
      </c>
      <c r="F32" s="169">
        <v>337180.74</v>
      </c>
      <c r="G32" s="169">
        <v>25327.119999999995</v>
      </c>
      <c r="H32" s="167" t="s">
        <v>316</v>
      </c>
    </row>
    <row r="33" spans="1:8" ht="15">
      <c r="A33" s="164" t="s">
        <v>319</v>
      </c>
      <c r="B33" s="169">
        <v>1376296</v>
      </c>
      <c r="C33" s="169">
        <v>1264476.73</v>
      </c>
      <c r="D33" s="169">
        <v>2640772.73</v>
      </c>
      <c r="E33" s="169">
        <v>2537725.4</v>
      </c>
      <c r="F33" s="169">
        <v>2344925.2799999998</v>
      </c>
      <c r="G33" s="169">
        <v>103047.33000000007</v>
      </c>
      <c r="H33" s="167" t="s">
        <v>318</v>
      </c>
    </row>
    <row r="34" spans="1:8" ht="15">
      <c r="A34" s="164" t="s">
        <v>321</v>
      </c>
      <c r="B34" s="169">
        <v>2850000</v>
      </c>
      <c r="C34" s="169">
        <v>35880</v>
      </c>
      <c r="D34" s="169">
        <v>2885880</v>
      </c>
      <c r="E34" s="169">
        <v>2885880</v>
      </c>
      <c r="F34" s="169">
        <v>2885880</v>
      </c>
      <c r="G34" s="169">
        <v>0</v>
      </c>
      <c r="H34" s="167" t="s">
        <v>320</v>
      </c>
    </row>
    <row r="35" spans="1:8" ht="15">
      <c r="A35" s="164" t="s">
        <v>323</v>
      </c>
      <c r="B35" s="169">
        <v>735516</v>
      </c>
      <c r="C35" s="169">
        <v>-557701.81999999995</v>
      </c>
      <c r="D35" s="169">
        <v>177814.18000000005</v>
      </c>
      <c r="E35" s="169">
        <v>177796.88</v>
      </c>
      <c r="F35" s="169">
        <v>177796.88</v>
      </c>
      <c r="G35" s="169">
        <v>17.300000000046566</v>
      </c>
      <c r="H35" s="167" t="s">
        <v>322</v>
      </c>
    </row>
    <row r="36" spans="1:8" ht="15">
      <c r="A36" s="164" t="s">
        <v>325</v>
      </c>
      <c r="B36" s="169">
        <v>9494661</v>
      </c>
      <c r="C36" s="169">
        <v>4218241.25</v>
      </c>
      <c r="D36" s="169">
        <v>13712902.25</v>
      </c>
      <c r="E36" s="169">
        <v>13604101.789999999</v>
      </c>
      <c r="F36" s="169">
        <v>11338319.59</v>
      </c>
      <c r="G36" s="169">
        <v>108800.46000000089</v>
      </c>
      <c r="H36" s="167" t="s">
        <v>324</v>
      </c>
    </row>
    <row r="37" spans="1:8" ht="15">
      <c r="A37" s="164" t="s">
        <v>327</v>
      </c>
      <c r="B37" s="169">
        <v>2635420.4700000002</v>
      </c>
      <c r="C37" s="169">
        <v>8222952.0499999998</v>
      </c>
      <c r="D37" s="169">
        <v>10858372.52</v>
      </c>
      <c r="E37" s="169">
        <v>10694928.279999999</v>
      </c>
      <c r="F37" s="169">
        <v>10393622.33</v>
      </c>
      <c r="G37" s="169">
        <v>163444.24000000022</v>
      </c>
      <c r="H37" s="167" t="s">
        <v>326</v>
      </c>
    </row>
    <row r="38" spans="1:8" ht="15">
      <c r="A38" s="163" t="s">
        <v>328</v>
      </c>
      <c r="B38" s="169">
        <v>37178975</v>
      </c>
      <c r="C38" s="169">
        <v>-2007016.5100000002</v>
      </c>
      <c r="D38" s="169">
        <v>35171958.489999995</v>
      </c>
      <c r="E38" s="169">
        <v>31685888.859999999</v>
      </c>
      <c r="F38" s="169">
        <v>31033720.560000002</v>
      </c>
      <c r="G38" s="169">
        <v>3486069.629999998</v>
      </c>
      <c r="H38" s="155"/>
    </row>
    <row r="39" spans="1:8" ht="15">
      <c r="A39" s="164" t="s">
        <v>330</v>
      </c>
      <c r="B39" s="169">
        <v>11059110</v>
      </c>
      <c r="C39" s="169">
        <v>0</v>
      </c>
      <c r="D39" s="169">
        <v>11059110</v>
      </c>
      <c r="E39" s="169">
        <v>11059110</v>
      </c>
      <c r="F39" s="169">
        <v>11059110</v>
      </c>
      <c r="G39" s="169">
        <v>0</v>
      </c>
      <c r="H39" s="167" t="s">
        <v>329</v>
      </c>
    </row>
    <row r="40" spans="1:8" ht="15">
      <c r="A40" s="164" t="s">
        <v>332</v>
      </c>
      <c r="B40" s="169"/>
      <c r="C40" s="169"/>
      <c r="D40" s="169">
        <v>0</v>
      </c>
      <c r="E40" s="169"/>
      <c r="F40" s="169"/>
      <c r="G40" s="169">
        <v>0</v>
      </c>
      <c r="H40" s="167" t="s">
        <v>331</v>
      </c>
    </row>
    <row r="41" spans="1:8" ht="15">
      <c r="A41" s="164" t="s">
        <v>334</v>
      </c>
      <c r="B41" s="169">
        <v>0</v>
      </c>
      <c r="C41" s="169">
        <v>350000</v>
      </c>
      <c r="D41" s="169">
        <v>350000</v>
      </c>
      <c r="E41" s="169">
        <v>350000</v>
      </c>
      <c r="F41" s="169">
        <v>0</v>
      </c>
      <c r="G41" s="169">
        <v>0</v>
      </c>
      <c r="H41" s="167" t="s">
        <v>333</v>
      </c>
    </row>
    <row r="42" spans="1:8" ht="15">
      <c r="A42" s="164" t="s">
        <v>336</v>
      </c>
      <c r="B42" s="169">
        <v>4084300</v>
      </c>
      <c r="C42" s="169">
        <v>2415189.02</v>
      </c>
      <c r="D42" s="169">
        <v>6499489.0199999996</v>
      </c>
      <c r="E42" s="169">
        <v>6166820.5499999998</v>
      </c>
      <c r="F42" s="169">
        <v>6161120.5499999998</v>
      </c>
      <c r="G42" s="169">
        <v>332668.46999999974</v>
      </c>
      <c r="H42" s="167" t="s">
        <v>335</v>
      </c>
    </row>
    <row r="43" spans="1:8" ht="15">
      <c r="A43" s="164" t="s">
        <v>338</v>
      </c>
      <c r="B43" s="169">
        <v>22035565</v>
      </c>
      <c r="C43" s="169">
        <v>-4772205.53</v>
      </c>
      <c r="D43" s="169">
        <v>17263359.469999999</v>
      </c>
      <c r="E43" s="169">
        <v>14109958.310000001</v>
      </c>
      <c r="F43" s="169">
        <v>13813490.01</v>
      </c>
      <c r="G43" s="169">
        <v>3153401.1599999983</v>
      </c>
      <c r="H43" s="167" t="s">
        <v>337</v>
      </c>
    </row>
    <row r="44" spans="1:8" ht="15">
      <c r="A44" s="164" t="s">
        <v>340</v>
      </c>
      <c r="B44" s="169"/>
      <c r="C44" s="169"/>
      <c r="D44" s="169">
        <v>0</v>
      </c>
      <c r="E44" s="169"/>
      <c r="F44" s="169"/>
      <c r="G44" s="169">
        <v>0</v>
      </c>
      <c r="H44" s="167" t="s">
        <v>339</v>
      </c>
    </row>
    <row r="45" spans="1:8" ht="15">
      <c r="A45" s="164" t="s">
        <v>341</v>
      </c>
      <c r="B45" s="169"/>
      <c r="C45" s="169"/>
      <c r="D45" s="169">
        <v>0</v>
      </c>
      <c r="E45" s="169"/>
      <c r="F45" s="169"/>
      <c r="G45" s="169">
        <v>0</v>
      </c>
      <c r="H45" s="167" t="s">
        <v>632</v>
      </c>
    </row>
    <row r="46" spans="1:8" ht="15">
      <c r="A46" s="164" t="s">
        <v>342</v>
      </c>
      <c r="B46" s="169"/>
      <c r="C46" s="169"/>
      <c r="D46" s="169">
        <v>0</v>
      </c>
      <c r="E46" s="169"/>
      <c r="F46" s="169"/>
      <c r="G46" s="169">
        <v>0</v>
      </c>
      <c r="H46" s="167" t="s">
        <v>633</v>
      </c>
    </row>
    <row r="47" spans="1:8" ht="15">
      <c r="A47" s="164" t="s">
        <v>344</v>
      </c>
      <c r="B47" s="169"/>
      <c r="C47" s="169"/>
      <c r="D47" s="169">
        <v>0</v>
      </c>
      <c r="E47" s="169"/>
      <c r="F47" s="169"/>
      <c r="G47" s="169">
        <v>0</v>
      </c>
      <c r="H47" s="167" t="s">
        <v>343</v>
      </c>
    </row>
    <row r="48" spans="1:8" ht="15">
      <c r="A48" s="163" t="s">
        <v>345</v>
      </c>
      <c r="B48" s="169">
        <v>392560</v>
      </c>
      <c r="C48" s="169">
        <v>2661872.75</v>
      </c>
      <c r="D48" s="169">
        <v>3054432.75</v>
      </c>
      <c r="E48" s="169">
        <v>3047672.75</v>
      </c>
      <c r="F48" s="169">
        <v>3047672.75</v>
      </c>
      <c r="G48" s="169">
        <v>6760</v>
      </c>
      <c r="H48" s="155"/>
    </row>
    <row r="49" spans="1:8" ht="15">
      <c r="A49" s="164" t="s">
        <v>347</v>
      </c>
      <c r="B49" s="169">
        <v>191260</v>
      </c>
      <c r="C49" s="169">
        <v>423262.95</v>
      </c>
      <c r="D49" s="169">
        <v>614522.94999999995</v>
      </c>
      <c r="E49" s="169">
        <v>608822.94999999995</v>
      </c>
      <c r="F49" s="169">
        <v>608822.94999999995</v>
      </c>
      <c r="G49" s="169">
        <v>5700</v>
      </c>
      <c r="H49" s="167" t="s">
        <v>346</v>
      </c>
    </row>
    <row r="50" spans="1:8" ht="15">
      <c r="A50" s="164" t="s">
        <v>349</v>
      </c>
      <c r="B50" s="169">
        <v>100000</v>
      </c>
      <c r="C50" s="169">
        <v>10797.8</v>
      </c>
      <c r="D50" s="169">
        <v>110797.8</v>
      </c>
      <c r="E50" s="169">
        <v>110797.8</v>
      </c>
      <c r="F50" s="169">
        <v>110797.8</v>
      </c>
      <c r="G50" s="169">
        <v>0</v>
      </c>
      <c r="H50" s="167" t="s">
        <v>348</v>
      </c>
    </row>
    <row r="51" spans="1:8" ht="15">
      <c r="A51" s="164" t="s">
        <v>351</v>
      </c>
      <c r="B51" s="169">
        <v>0</v>
      </c>
      <c r="C51" s="169">
        <v>200000</v>
      </c>
      <c r="D51" s="169">
        <v>200000</v>
      </c>
      <c r="E51" s="169">
        <v>198940</v>
      </c>
      <c r="F51" s="169">
        <v>198940</v>
      </c>
      <c r="G51" s="169">
        <v>1060</v>
      </c>
      <c r="H51" s="167" t="s">
        <v>350</v>
      </c>
    </row>
    <row r="52" spans="1:8" ht="15">
      <c r="A52" s="164" t="s">
        <v>353</v>
      </c>
      <c r="B52" s="169"/>
      <c r="C52" s="169"/>
      <c r="D52" s="169">
        <v>0</v>
      </c>
      <c r="E52" s="169"/>
      <c r="F52" s="169"/>
      <c r="G52" s="169">
        <v>0</v>
      </c>
      <c r="H52" s="167" t="s">
        <v>352</v>
      </c>
    </row>
    <row r="53" spans="1:8" ht="15">
      <c r="A53" s="164" t="s">
        <v>355</v>
      </c>
      <c r="B53" s="169"/>
      <c r="C53" s="169"/>
      <c r="D53" s="169">
        <v>0</v>
      </c>
      <c r="E53" s="169"/>
      <c r="F53" s="169"/>
      <c r="G53" s="169">
        <v>0</v>
      </c>
      <c r="H53" s="167" t="s">
        <v>354</v>
      </c>
    </row>
    <row r="54" spans="1:8" ht="15">
      <c r="A54" s="164" t="s">
        <v>357</v>
      </c>
      <c r="B54" s="169">
        <v>101300</v>
      </c>
      <c r="C54" s="169">
        <v>-22188</v>
      </c>
      <c r="D54" s="169">
        <v>79112</v>
      </c>
      <c r="E54" s="169">
        <v>79112</v>
      </c>
      <c r="F54" s="169">
        <v>79112</v>
      </c>
      <c r="G54" s="169">
        <v>0</v>
      </c>
      <c r="H54" s="167" t="s">
        <v>356</v>
      </c>
    </row>
    <row r="55" spans="1:8" ht="15">
      <c r="A55" s="164" t="s">
        <v>359</v>
      </c>
      <c r="B55" s="169"/>
      <c r="C55" s="169"/>
      <c r="D55" s="169">
        <v>0</v>
      </c>
      <c r="E55" s="169"/>
      <c r="F55" s="169"/>
      <c r="G55" s="169">
        <v>0</v>
      </c>
      <c r="H55" s="167" t="s">
        <v>358</v>
      </c>
    </row>
    <row r="56" spans="1:8" ht="15">
      <c r="A56" s="164" t="s">
        <v>361</v>
      </c>
      <c r="B56" s="169">
        <v>0</v>
      </c>
      <c r="C56" s="169">
        <v>2050000</v>
      </c>
      <c r="D56" s="169">
        <v>2050000</v>
      </c>
      <c r="E56" s="169">
        <v>2050000</v>
      </c>
      <c r="F56" s="169">
        <v>2050000</v>
      </c>
      <c r="G56" s="169">
        <v>0</v>
      </c>
      <c r="H56" s="167" t="s">
        <v>360</v>
      </c>
    </row>
    <row r="57" spans="1:8" ht="15">
      <c r="A57" s="164" t="s">
        <v>363</v>
      </c>
      <c r="B57" s="169"/>
      <c r="C57" s="169"/>
      <c r="D57" s="169">
        <v>0</v>
      </c>
      <c r="E57" s="169"/>
      <c r="F57" s="169"/>
      <c r="G57" s="169">
        <v>0</v>
      </c>
      <c r="H57" s="167" t="s">
        <v>362</v>
      </c>
    </row>
    <row r="58" spans="1:8" ht="15">
      <c r="A58" s="163" t="s">
        <v>364</v>
      </c>
      <c r="B58" s="169">
        <v>0</v>
      </c>
      <c r="C58" s="169">
        <v>21829783.34</v>
      </c>
      <c r="D58" s="169">
        <v>21829783.34</v>
      </c>
      <c r="E58" s="169">
        <v>20146594.710000001</v>
      </c>
      <c r="F58" s="169">
        <v>20146594.710000001</v>
      </c>
      <c r="G58" s="169">
        <v>1683188.629999999</v>
      </c>
      <c r="H58" s="155"/>
    </row>
    <row r="59" spans="1:8" ht="15">
      <c r="A59" s="164" t="s">
        <v>366</v>
      </c>
      <c r="B59" s="169">
        <v>0</v>
      </c>
      <c r="C59" s="169">
        <v>20519783.539999999</v>
      </c>
      <c r="D59" s="169">
        <v>20519783.539999999</v>
      </c>
      <c r="E59" s="169">
        <v>18836594.91</v>
      </c>
      <c r="F59" s="169">
        <v>18836594.91</v>
      </c>
      <c r="G59" s="169">
        <v>1683188.629999999</v>
      </c>
      <c r="H59" s="167" t="s">
        <v>365</v>
      </c>
    </row>
    <row r="60" spans="1:8" ht="15">
      <c r="A60" s="164" t="s">
        <v>368</v>
      </c>
      <c r="B60" s="169">
        <v>0</v>
      </c>
      <c r="C60" s="169">
        <v>0</v>
      </c>
      <c r="D60" s="169">
        <v>0</v>
      </c>
      <c r="E60" s="169">
        <v>0</v>
      </c>
      <c r="F60" s="169">
        <v>0</v>
      </c>
      <c r="G60" s="169">
        <v>0</v>
      </c>
      <c r="H60" s="167" t="s">
        <v>367</v>
      </c>
    </row>
    <row r="61" spans="1:8" ht="15">
      <c r="A61" s="164" t="s">
        <v>370</v>
      </c>
      <c r="B61" s="169">
        <v>0</v>
      </c>
      <c r="C61" s="169">
        <v>1309999.8</v>
      </c>
      <c r="D61" s="169">
        <v>1309999.8</v>
      </c>
      <c r="E61" s="169">
        <v>1309999.8</v>
      </c>
      <c r="F61" s="169">
        <v>1309999.8</v>
      </c>
      <c r="G61" s="169">
        <v>0</v>
      </c>
      <c r="H61" s="167" t="s">
        <v>369</v>
      </c>
    </row>
    <row r="62" spans="1:8" ht="15">
      <c r="A62" s="163" t="s">
        <v>371</v>
      </c>
      <c r="B62" s="169">
        <v>360000</v>
      </c>
      <c r="C62" s="169">
        <v>6108329.8399999999</v>
      </c>
      <c r="D62" s="169">
        <v>6468329.8399999999</v>
      </c>
      <c r="E62" s="169">
        <v>0</v>
      </c>
      <c r="F62" s="169">
        <v>0</v>
      </c>
      <c r="G62" s="169">
        <v>6468329.8399999999</v>
      </c>
      <c r="H62" s="155"/>
    </row>
    <row r="63" spans="1:8" ht="15">
      <c r="A63" s="164" t="s">
        <v>373</v>
      </c>
      <c r="B63" s="169"/>
      <c r="C63" s="169"/>
      <c r="D63" s="169">
        <v>0</v>
      </c>
      <c r="E63" s="169"/>
      <c r="F63" s="169"/>
      <c r="G63" s="169">
        <v>0</v>
      </c>
      <c r="H63" s="167" t="s">
        <v>372</v>
      </c>
    </row>
    <row r="64" spans="1:8" ht="15">
      <c r="A64" s="164" t="s">
        <v>375</v>
      </c>
      <c r="B64" s="169"/>
      <c r="C64" s="169"/>
      <c r="D64" s="169">
        <v>0</v>
      </c>
      <c r="E64" s="169"/>
      <c r="F64" s="169"/>
      <c r="G64" s="169">
        <v>0</v>
      </c>
      <c r="H64" s="167" t="s">
        <v>374</v>
      </c>
    </row>
    <row r="65" spans="1:8" ht="15">
      <c r="A65" s="164" t="s">
        <v>377</v>
      </c>
      <c r="B65" s="169"/>
      <c r="C65" s="169"/>
      <c r="D65" s="169">
        <v>0</v>
      </c>
      <c r="E65" s="169"/>
      <c r="F65" s="169"/>
      <c r="G65" s="169">
        <v>0</v>
      </c>
      <c r="H65" s="167" t="s">
        <v>376</v>
      </c>
    </row>
    <row r="66" spans="1:8" ht="15">
      <c r="A66" s="164" t="s">
        <v>379</v>
      </c>
      <c r="B66" s="169"/>
      <c r="C66" s="169"/>
      <c r="D66" s="169">
        <v>0</v>
      </c>
      <c r="E66" s="169"/>
      <c r="F66" s="169"/>
      <c r="G66" s="169">
        <v>0</v>
      </c>
      <c r="H66" s="167" t="s">
        <v>378</v>
      </c>
    </row>
    <row r="67" spans="1:8" ht="15">
      <c r="A67" s="164" t="s">
        <v>381</v>
      </c>
      <c r="B67" s="169"/>
      <c r="C67" s="169"/>
      <c r="D67" s="169">
        <v>0</v>
      </c>
      <c r="E67" s="169"/>
      <c r="F67" s="169"/>
      <c r="G67" s="169">
        <v>0</v>
      </c>
      <c r="H67" s="167" t="s">
        <v>380</v>
      </c>
    </row>
    <row r="68" spans="1:8" ht="15">
      <c r="A68" s="164" t="s">
        <v>612</v>
      </c>
      <c r="B68" s="169"/>
      <c r="C68" s="169"/>
      <c r="D68" s="169">
        <v>0</v>
      </c>
      <c r="E68" s="169"/>
      <c r="F68" s="169"/>
      <c r="G68" s="169">
        <v>0</v>
      </c>
      <c r="H68" s="167"/>
    </row>
    <row r="69" spans="1:8" ht="15">
      <c r="A69" s="164" t="s">
        <v>383</v>
      </c>
      <c r="B69" s="169"/>
      <c r="C69" s="169"/>
      <c r="D69" s="169">
        <v>0</v>
      </c>
      <c r="E69" s="169"/>
      <c r="F69" s="169"/>
      <c r="G69" s="169">
        <v>0</v>
      </c>
      <c r="H69" s="167" t="s">
        <v>382</v>
      </c>
    </row>
    <row r="70" spans="1:8" ht="15">
      <c r="A70" s="164" t="s">
        <v>385</v>
      </c>
      <c r="B70" s="169">
        <v>360000</v>
      </c>
      <c r="C70" s="169">
        <v>6108329.8399999999</v>
      </c>
      <c r="D70" s="169">
        <v>6468329.8399999999</v>
      </c>
      <c r="E70" s="169">
        <v>0</v>
      </c>
      <c r="F70" s="169">
        <v>0</v>
      </c>
      <c r="G70" s="169">
        <v>6468329.8399999999</v>
      </c>
      <c r="H70" s="167" t="s">
        <v>384</v>
      </c>
    </row>
    <row r="71" spans="1:8" ht="15">
      <c r="A71" s="163" t="s">
        <v>386</v>
      </c>
      <c r="B71" s="169">
        <v>4001206</v>
      </c>
      <c r="C71" s="169">
        <v>6426682.9000000004</v>
      </c>
      <c r="D71" s="169">
        <v>10427888.9</v>
      </c>
      <c r="E71" s="169">
        <v>10398348.9</v>
      </c>
      <c r="F71" s="169">
        <v>10398348.9</v>
      </c>
      <c r="G71" s="169">
        <v>29540</v>
      </c>
      <c r="H71" s="155"/>
    </row>
    <row r="72" spans="1:8" ht="15">
      <c r="A72" s="164" t="s">
        <v>388</v>
      </c>
      <c r="B72" s="169"/>
      <c r="C72" s="169"/>
      <c r="D72" s="169">
        <v>0</v>
      </c>
      <c r="E72" s="169"/>
      <c r="F72" s="169"/>
      <c r="G72" s="169">
        <v>0</v>
      </c>
      <c r="H72" s="167" t="s">
        <v>387</v>
      </c>
    </row>
    <row r="73" spans="1:8" ht="15">
      <c r="A73" s="164" t="s">
        <v>390</v>
      </c>
      <c r="B73" s="169"/>
      <c r="C73" s="169"/>
      <c r="D73" s="169">
        <v>0</v>
      </c>
      <c r="E73" s="169"/>
      <c r="F73" s="169"/>
      <c r="G73" s="169">
        <v>0</v>
      </c>
      <c r="H73" s="167" t="s">
        <v>389</v>
      </c>
    </row>
    <row r="74" spans="1:8" ht="15">
      <c r="A74" s="164" t="s">
        <v>392</v>
      </c>
      <c r="B74" s="169">
        <v>4001206</v>
      </c>
      <c r="C74" s="169">
        <v>6426682.9000000004</v>
      </c>
      <c r="D74" s="169">
        <v>10427888.9</v>
      </c>
      <c r="E74" s="169">
        <v>10398348.9</v>
      </c>
      <c r="F74" s="169">
        <v>10398348.9</v>
      </c>
      <c r="G74" s="169">
        <v>29540</v>
      </c>
      <c r="H74" s="167" t="s">
        <v>391</v>
      </c>
    </row>
    <row r="75" spans="1:8" ht="15">
      <c r="A75" s="163" t="s">
        <v>393</v>
      </c>
      <c r="B75" s="169">
        <v>0</v>
      </c>
      <c r="C75" s="169">
        <v>0</v>
      </c>
      <c r="D75" s="169">
        <v>0</v>
      </c>
      <c r="E75" s="169">
        <v>0</v>
      </c>
      <c r="F75" s="169">
        <v>0</v>
      </c>
      <c r="G75" s="169">
        <v>0</v>
      </c>
      <c r="H75" s="155"/>
    </row>
    <row r="76" spans="1:8" ht="15">
      <c r="A76" s="164" t="s">
        <v>395</v>
      </c>
      <c r="B76" s="169"/>
      <c r="C76" s="169"/>
      <c r="D76" s="169">
        <v>0</v>
      </c>
      <c r="E76" s="169"/>
      <c r="F76" s="169"/>
      <c r="G76" s="169">
        <v>0</v>
      </c>
      <c r="H76" s="167" t="s">
        <v>394</v>
      </c>
    </row>
    <row r="77" spans="1:8" ht="15">
      <c r="A77" s="164" t="s">
        <v>397</v>
      </c>
      <c r="B77" s="169"/>
      <c r="C77" s="169"/>
      <c r="D77" s="169">
        <v>0</v>
      </c>
      <c r="E77" s="169"/>
      <c r="F77" s="169"/>
      <c r="G77" s="169">
        <v>0</v>
      </c>
      <c r="H77" s="167" t="s">
        <v>396</v>
      </c>
    </row>
    <row r="78" spans="1:8" ht="15">
      <c r="A78" s="164" t="s">
        <v>399</v>
      </c>
      <c r="B78" s="169"/>
      <c r="C78" s="169"/>
      <c r="D78" s="169">
        <v>0</v>
      </c>
      <c r="E78" s="169"/>
      <c r="F78" s="169"/>
      <c r="G78" s="169">
        <v>0</v>
      </c>
      <c r="H78" s="167" t="s">
        <v>398</v>
      </c>
    </row>
    <row r="79" spans="1:8" ht="15">
      <c r="A79" s="164" t="s">
        <v>401</v>
      </c>
      <c r="B79" s="169"/>
      <c r="C79" s="169"/>
      <c r="D79" s="169">
        <v>0</v>
      </c>
      <c r="E79" s="169"/>
      <c r="F79" s="169"/>
      <c r="G79" s="169">
        <v>0</v>
      </c>
      <c r="H79" s="167" t="s">
        <v>400</v>
      </c>
    </row>
    <row r="80" spans="1:8" ht="15">
      <c r="A80" s="164" t="s">
        <v>403</v>
      </c>
      <c r="B80" s="169"/>
      <c r="C80" s="169"/>
      <c r="D80" s="169">
        <v>0</v>
      </c>
      <c r="E80" s="169"/>
      <c r="F80" s="169"/>
      <c r="G80" s="169">
        <v>0</v>
      </c>
      <c r="H80" s="167" t="s">
        <v>402</v>
      </c>
    </row>
    <row r="81" spans="1:8" ht="15">
      <c r="A81" s="164" t="s">
        <v>405</v>
      </c>
      <c r="B81" s="169"/>
      <c r="C81" s="169"/>
      <c r="D81" s="169">
        <v>0</v>
      </c>
      <c r="E81" s="169"/>
      <c r="F81" s="169"/>
      <c r="G81" s="169">
        <v>0</v>
      </c>
      <c r="H81" s="167" t="s">
        <v>404</v>
      </c>
    </row>
    <row r="82" spans="1:8" ht="15">
      <c r="A82" s="164" t="s">
        <v>407</v>
      </c>
      <c r="B82" s="169"/>
      <c r="C82" s="169"/>
      <c r="D82" s="169">
        <v>0</v>
      </c>
      <c r="E82" s="169"/>
      <c r="F82" s="169"/>
      <c r="G82" s="169">
        <v>0</v>
      </c>
      <c r="H82" s="167" t="s">
        <v>406</v>
      </c>
    </row>
    <row r="83" spans="1:8" ht="15">
      <c r="A83" s="165"/>
      <c r="B83" s="170"/>
      <c r="C83" s="170"/>
      <c r="D83" s="170"/>
      <c r="E83" s="170"/>
      <c r="F83" s="170"/>
      <c r="G83" s="170"/>
      <c r="H83" s="155"/>
    </row>
    <row r="84" spans="1:8" ht="15">
      <c r="A84" s="166" t="s">
        <v>408</v>
      </c>
      <c r="B84" s="168">
        <v>246771706</v>
      </c>
      <c r="C84" s="168">
        <v>39098492.640000001</v>
      </c>
      <c r="D84" s="168">
        <v>285870198.63999999</v>
      </c>
      <c r="E84" s="168">
        <v>274001168.25999999</v>
      </c>
      <c r="F84" s="168">
        <v>252389165.77000001</v>
      </c>
      <c r="G84" s="168">
        <v>11869030.380000016</v>
      </c>
      <c r="H84" s="155"/>
    </row>
    <row r="85" spans="1:8" ht="15">
      <c r="A85" s="163" t="s">
        <v>275</v>
      </c>
      <c r="B85" s="169">
        <v>17848420</v>
      </c>
      <c r="C85" s="169">
        <v>-910724.14</v>
      </c>
      <c r="D85" s="169">
        <v>16937695.859999999</v>
      </c>
      <c r="E85" s="169">
        <v>16937695.859999999</v>
      </c>
      <c r="F85" s="169">
        <v>16894551.859999999</v>
      </c>
      <c r="G85" s="169">
        <v>0</v>
      </c>
      <c r="H85" s="155"/>
    </row>
    <row r="86" spans="1:8" ht="15">
      <c r="A86" s="164" t="s">
        <v>277</v>
      </c>
      <c r="B86" s="169"/>
      <c r="C86" s="169"/>
      <c r="D86" s="169">
        <v>0</v>
      </c>
      <c r="E86" s="169"/>
      <c r="F86" s="169"/>
      <c r="G86" s="169">
        <v>0</v>
      </c>
      <c r="H86" s="167" t="s">
        <v>409</v>
      </c>
    </row>
    <row r="87" spans="1:8" ht="15">
      <c r="A87" s="164" t="s">
        <v>279</v>
      </c>
      <c r="B87" s="169"/>
      <c r="C87" s="169"/>
      <c r="D87" s="169">
        <v>0</v>
      </c>
      <c r="E87" s="169"/>
      <c r="F87" s="169"/>
      <c r="G87" s="169">
        <v>0</v>
      </c>
      <c r="H87" s="167" t="s">
        <v>410</v>
      </c>
    </row>
    <row r="88" spans="1:8" ht="15">
      <c r="A88" s="164" t="s">
        <v>281</v>
      </c>
      <c r="B88" s="169"/>
      <c r="C88" s="169"/>
      <c r="D88" s="169">
        <v>0</v>
      </c>
      <c r="E88" s="169"/>
      <c r="F88" s="169"/>
      <c r="G88" s="169">
        <v>0</v>
      </c>
      <c r="H88" s="167" t="s">
        <v>411</v>
      </c>
    </row>
    <row r="89" spans="1:8" ht="15">
      <c r="A89" s="164" t="s">
        <v>283</v>
      </c>
      <c r="B89" s="169">
        <v>9556400</v>
      </c>
      <c r="C89" s="169">
        <v>-388049.31</v>
      </c>
      <c r="D89" s="169">
        <v>9168350.6899999995</v>
      </c>
      <c r="E89" s="169">
        <v>9168350.6899999995</v>
      </c>
      <c r="F89" s="169">
        <v>9125206.6899999995</v>
      </c>
      <c r="G89" s="169">
        <v>0</v>
      </c>
      <c r="H89" s="167" t="s">
        <v>412</v>
      </c>
    </row>
    <row r="90" spans="1:8" ht="15">
      <c r="A90" s="164" t="s">
        <v>285</v>
      </c>
      <c r="B90" s="169">
        <v>8292020</v>
      </c>
      <c r="C90" s="169">
        <v>-522674.83</v>
      </c>
      <c r="D90" s="169">
        <v>7769345.1699999999</v>
      </c>
      <c r="E90" s="169">
        <v>7769345.1699999999</v>
      </c>
      <c r="F90" s="169">
        <v>7769345.1699999999</v>
      </c>
      <c r="G90" s="169">
        <v>0</v>
      </c>
      <c r="H90" s="167" t="s">
        <v>413</v>
      </c>
    </row>
    <row r="91" spans="1:8" ht="15">
      <c r="A91" s="164" t="s">
        <v>287</v>
      </c>
      <c r="B91" s="169">
        <v>0</v>
      </c>
      <c r="C91" s="169">
        <v>0</v>
      </c>
      <c r="D91" s="169">
        <v>0</v>
      </c>
      <c r="E91" s="169">
        <v>0</v>
      </c>
      <c r="F91" s="169">
        <v>0</v>
      </c>
      <c r="G91" s="169">
        <v>0</v>
      </c>
      <c r="H91" s="167" t="s">
        <v>414</v>
      </c>
    </row>
    <row r="92" spans="1:8" ht="15">
      <c r="A92" s="164" t="s">
        <v>289</v>
      </c>
      <c r="B92" s="169"/>
      <c r="C92" s="169"/>
      <c r="D92" s="169">
        <v>0</v>
      </c>
      <c r="E92" s="169"/>
      <c r="F92" s="169"/>
      <c r="G92" s="169">
        <v>0</v>
      </c>
      <c r="H92" s="167" t="s">
        <v>415</v>
      </c>
    </row>
    <row r="93" spans="1:8" ht="15">
      <c r="A93" s="163" t="s">
        <v>290</v>
      </c>
      <c r="B93" s="169">
        <v>30637997</v>
      </c>
      <c r="C93" s="169">
        <v>-92694.570000000269</v>
      </c>
      <c r="D93" s="169">
        <v>30545302.43</v>
      </c>
      <c r="E93" s="169">
        <v>30545302.43</v>
      </c>
      <c r="F93" s="169">
        <v>29947862.419999998</v>
      </c>
      <c r="G93" s="169">
        <v>0</v>
      </c>
      <c r="H93" s="155"/>
    </row>
    <row r="94" spans="1:8" ht="15">
      <c r="A94" s="164" t="s">
        <v>292</v>
      </c>
      <c r="B94" s="169">
        <v>272900</v>
      </c>
      <c r="C94" s="169">
        <v>-98056.19</v>
      </c>
      <c r="D94" s="169">
        <v>174843.81</v>
      </c>
      <c r="E94" s="169">
        <v>174843.81</v>
      </c>
      <c r="F94" s="169">
        <v>174843.81</v>
      </c>
      <c r="G94" s="169">
        <v>0</v>
      </c>
      <c r="H94" s="167" t="s">
        <v>416</v>
      </c>
    </row>
    <row r="95" spans="1:8" ht="15">
      <c r="A95" s="164" t="s">
        <v>294</v>
      </c>
      <c r="B95" s="169"/>
      <c r="C95" s="169"/>
      <c r="D95" s="169">
        <v>0</v>
      </c>
      <c r="E95" s="169"/>
      <c r="F95" s="169"/>
      <c r="G95" s="169">
        <v>0</v>
      </c>
      <c r="H95" s="167" t="s">
        <v>417</v>
      </c>
    </row>
    <row r="96" spans="1:8" ht="15">
      <c r="A96" s="164" t="s">
        <v>296</v>
      </c>
      <c r="B96" s="169"/>
      <c r="C96" s="169"/>
      <c r="D96" s="169">
        <v>0</v>
      </c>
      <c r="E96" s="169"/>
      <c r="F96" s="169"/>
      <c r="G96" s="169">
        <v>0</v>
      </c>
      <c r="H96" s="167" t="s">
        <v>418</v>
      </c>
    </row>
    <row r="97" spans="1:8" ht="15">
      <c r="A97" s="164" t="s">
        <v>298</v>
      </c>
      <c r="B97" s="169">
        <v>3296000</v>
      </c>
      <c r="C97" s="169">
        <v>718643.28</v>
      </c>
      <c r="D97" s="169">
        <v>4014643.2800000003</v>
      </c>
      <c r="E97" s="169">
        <v>4014643.28</v>
      </c>
      <c r="F97" s="169">
        <v>4013461.99</v>
      </c>
      <c r="G97" s="169">
        <v>0</v>
      </c>
      <c r="H97" s="167" t="s">
        <v>419</v>
      </c>
    </row>
    <row r="98" spans="1:8" ht="15">
      <c r="A98" s="157" t="s">
        <v>300</v>
      </c>
      <c r="B98" s="169">
        <v>730400</v>
      </c>
      <c r="C98" s="169">
        <v>-229269.92</v>
      </c>
      <c r="D98" s="169">
        <v>501130.07999999996</v>
      </c>
      <c r="E98" s="169">
        <v>501130.08</v>
      </c>
      <c r="F98" s="169">
        <v>483783.58</v>
      </c>
      <c r="G98" s="169">
        <v>0</v>
      </c>
      <c r="H98" s="167" t="s">
        <v>420</v>
      </c>
    </row>
    <row r="99" spans="1:8" ht="15">
      <c r="A99" s="164" t="s">
        <v>302</v>
      </c>
      <c r="B99" s="169">
        <v>17031120</v>
      </c>
      <c r="C99" s="169">
        <v>1892820.9</v>
      </c>
      <c r="D99" s="169">
        <v>18923940.899999999</v>
      </c>
      <c r="E99" s="169">
        <v>18923940.899999999</v>
      </c>
      <c r="F99" s="169">
        <v>18356671.48</v>
      </c>
      <c r="G99" s="169">
        <v>0</v>
      </c>
      <c r="H99" s="167" t="s">
        <v>421</v>
      </c>
    </row>
    <row r="100" spans="1:8" ht="15">
      <c r="A100" s="164" t="s">
        <v>304</v>
      </c>
      <c r="B100" s="169">
        <v>3497392</v>
      </c>
      <c r="C100" s="169">
        <v>-2174053.6</v>
      </c>
      <c r="D100" s="169">
        <v>1323338.3999999999</v>
      </c>
      <c r="E100" s="169">
        <v>1323338.3999999999</v>
      </c>
      <c r="F100" s="169">
        <v>1323338.3999999999</v>
      </c>
      <c r="G100" s="169">
        <v>0</v>
      </c>
      <c r="H100" s="167" t="s">
        <v>422</v>
      </c>
    </row>
    <row r="101" spans="1:8" ht="15">
      <c r="A101" s="164" t="s">
        <v>306</v>
      </c>
      <c r="B101" s="169">
        <v>1018585</v>
      </c>
      <c r="C101" s="169">
        <v>-382408.27</v>
      </c>
      <c r="D101" s="169">
        <v>636176.73</v>
      </c>
      <c r="E101" s="169">
        <v>636176.73</v>
      </c>
      <c r="F101" s="169">
        <v>636176.73</v>
      </c>
      <c r="G101" s="169">
        <v>0</v>
      </c>
      <c r="H101" s="167" t="s">
        <v>423</v>
      </c>
    </row>
    <row r="102" spans="1:8" ht="15">
      <c r="A102" s="164" t="s">
        <v>308</v>
      </c>
      <c r="B102" s="169">
        <v>4791600</v>
      </c>
      <c r="C102" s="169">
        <v>179629.23</v>
      </c>
      <c r="D102" s="169">
        <v>4971229.2300000004</v>
      </c>
      <c r="E102" s="169">
        <v>4971229.2300000004</v>
      </c>
      <c r="F102" s="169">
        <v>4959586.43</v>
      </c>
      <c r="G102" s="169">
        <v>0</v>
      </c>
      <c r="H102" s="167" t="s">
        <v>424</v>
      </c>
    </row>
    <row r="103" spans="1:8" ht="15">
      <c r="A103" s="163" t="s">
        <v>309</v>
      </c>
      <c r="B103" s="169">
        <v>29436895.57</v>
      </c>
      <c r="C103" s="169">
        <v>467319.52999999968</v>
      </c>
      <c r="D103" s="169">
        <v>29904215.100000001</v>
      </c>
      <c r="E103" s="169">
        <v>29497122.400000006</v>
      </c>
      <c r="F103" s="169">
        <v>28517516.450000007</v>
      </c>
      <c r="G103" s="169">
        <v>407092.70000000019</v>
      </c>
      <c r="H103" s="155"/>
    </row>
    <row r="104" spans="1:8" ht="15">
      <c r="A104" s="164" t="s">
        <v>311</v>
      </c>
      <c r="B104" s="169">
        <v>11808750</v>
      </c>
      <c r="C104" s="169">
        <v>4708300.21</v>
      </c>
      <c r="D104" s="169">
        <v>16517050.210000001</v>
      </c>
      <c r="E104" s="169">
        <v>16517050.210000001</v>
      </c>
      <c r="F104" s="169">
        <v>15998127.220000001</v>
      </c>
      <c r="G104" s="169">
        <v>0</v>
      </c>
      <c r="H104" s="167" t="s">
        <v>425</v>
      </c>
    </row>
    <row r="105" spans="1:8" ht="15">
      <c r="A105" s="164" t="s">
        <v>313</v>
      </c>
      <c r="B105" s="169">
        <v>757334</v>
      </c>
      <c r="C105" s="169">
        <v>-220103.2</v>
      </c>
      <c r="D105" s="169">
        <v>537230.80000000005</v>
      </c>
      <c r="E105" s="169">
        <v>537230.80000000005</v>
      </c>
      <c r="F105" s="169">
        <v>537230.80000000005</v>
      </c>
      <c r="G105" s="169">
        <v>0</v>
      </c>
      <c r="H105" s="167" t="s">
        <v>426</v>
      </c>
    </row>
    <row r="106" spans="1:8" ht="15">
      <c r="A106" s="164" t="s">
        <v>315</v>
      </c>
      <c r="B106" s="169">
        <v>5697877</v>
      </c>
      <c r="C106" s="169">
        <v>-4837817</v>
      </c>
      <c r="D106" s="169">
        <v>860060</v>
      </c>
      <c r="E106" s="169">
        <v>860060</v>
      </c>
      <c r="F106" s="169">
        <v>860060</v>
      </c>
      <c r="G106" s="169">
        <v>0</v>
      </c>
      <c r="H106" s="167" t="s">
        <v>427</v>
      </c>
    </row>
    <row r="107" spans="1:8" ht="15">
      <c r="A107" s="164" t="s">
        <v>317</v>
      </c>
      <c r="B107" s="169">
        <v>1603823</v>
      </c>
      <c r="C107" s="169">
        <v>-57495.15</v>
      </c>
      <c r="D107" s="169">
        <v>1546327.85</v>
      </c>
      <c r="E107" s="169">
        <v>1546327.85</v>
      </c>
      <c r="F107" s="169">
        <v>1496543.86</v>
      </c>
      <c r="G107" s="169">
        <v>0</v>
      </c>
      <c r="H107" s="167" t="s">
        <v>428</v>
      </c>
    </row>
    <row r="108" spans="1:8" ht="15">
      <c r="A108" s="164" t="s">
        <v>319</v>
      </c>
      <c r="B108" s="169">
        <v>7492991</v>
      </c>
      <c r="C108" s="169">
        <v>-809476.53</v>
      </c>
      <c r="D108" s="169">
        <v>6683514.4699999997</v>
      </c>
      <c r="E108" s="169">
        <v>6276421.7699999996</v>
      </c>
      <c r="F108" s="169">
        <v>6160806.8499999996</v>
      </c>
      <c r="G108" s="169">
        <v>407092.70000000019</v>
      </c>
      <c r="H108" s="167" t="s">
        <v>429</v>
      </c>
    </row>
    <row r="109" spans="1:8" ht="15">
      <c r="A109" s="164" t="s">
        <v>321</v>
      </c>
      <c r="B109" s="169">
        <v>13500</v>
      </c>
      <c r="C109" s="169">
        <v>-13500</v>
      </c>
      <c r="D109" s="169">
        <v>0</v>
      </c>
      <c r="E109" s="169">
        <v>0</v>
      </c>
      <c r="F109" s="169">
        <v>0</v>
      </c>
      <c r="G109" s="169">
        <v>0</v>
      </c>
      <c r="H109" s="167" t="s">
        <v>430</v>
      </c>
    </row>
    <row r="110" spans="1:8" ht="15">
      <c r="A110" s="164" t="s">
        <v>323</v>
      </c>
      <c r="B110" s="169">
        <v>52500</v>
      </c>
      <c r="C110" s="169">
        <v>-45163</v>
      </c>
      <c r="D110" s="169">
        <v>7337</v>
      </c>
      <c r="E110" s="169">
        <v>7337</v>
      </c>
      <c r="F110" s="169">
        <v>7337</v>
      </c>
      <c r="G110" s="169">
        <v>0</v>
      </c>
      <c r="H110" s="167" t="s">
        <v>431</v>
      </c>
    </row>
    <row r="111" spans="1:8" ht="15">
      <c r="A111" s="164" t="s">
        <v>325</v>
      </c>
      <c r="B111" s="169">
        <v>334500</v>
      </c>
      <c r="C111" s="169">
        <v>2073987.1</v>
      </c>
      <c r="D111" s="169">
        <v>2408487.1</v>
      </c>
      <c r="E111" s="169">
        <v>2408487.1</v>
      </c>
      <c r="F111" s="169">
        <v>2408487.1</v>
      </c>
      <c r="G111" s="169">
        <v>0</v>
      </c>
      <c r="H111" s="167" t="s">
        <v>432</v>
      </c>
    </row>
    <row r="112" spans="1:8" ht="15">
      <c r="A112" s="164" t="s">
        <v>327</v>
      </c>
      <c r="B112" s="169">
        <v>1675620.57</v>
      </c>
      <c r="C112" s="169">
        <v>-331412.90000000002</v>
      </c>
      <c r="D112" s="169">
        <v>1344207.67</v>
      </c>
      <c r="E112" s="169">
        <v>1344207.67</v>
      </c>
      <c r="F112" s="169">
        <v>1048923.6200000001</v>
      </c>
      <c r="G112" s="169">
        <v>0</v>
      </c>
      <c r="H112" s="167" t="s">
        <v>433</v>
      </c>
    </row>
    <row r="113" spans="1:8" ht="15">
      <c r="A113" s="163" t="s">
        <v>328</v>
      </c>
      <c r="B113" s="169">
        <v>19146831</v>
      </c>
      <c r="C113" s="169">
        <v>6971387.2000000002</v>
      </c>
      <c r="D113" s="169">
        <v>26118218.199999999</v>
      </c>
      <c r="E113" s="169">
        <v>26118218.199999999</v>
      </c>
      <c r="F113" s="169">
        <v>25957994.199999999</v>
      </c>
      <c r="G113" s="169">
        <v>0</v>
      </c>
      <c r="H113" s="155"/>
    </row>
    <row r="114" spans="1:8" ht="15">
      <c r="A114" s="164" t="s">
        <v>330</v>
      </c>
      <c r="B114" s="169">
        <v>14441553</v>
      </c>
      <c r="C114" s="169">
        <v>-373729</v>
      </c>
      <c r="D114" s="169">
        <v>14067824</v>
      </c>
      <c r="E114" s="169">
        <v>14067824</v>
      </c>
      <c r="F114" s="169">
        <v>14067824</v>
      </c>
      <c r="G114" s="169">
        <v>0</v>
      </c>
      <c r="H114" s="167" t="s">
        <v>434</v>
      </c>
    </row>
    <row r="115" spans="1:8" ht="15">
      <c r="A115" s="164" t="s">
        <v>332</v>
      </c>
      <c r="B115" s="169"/>
      <c r="C115" s="169"/>
      <c r="D115" s="169">
        <v>0</v>
      </c>
      <c r="E115" s="169"/>
      <c r="F115" s="169"/>
      <c r="G115" s="169">
        <v>0</v>
      </c>
      <c r="H115" s="167" t="s">
        <v>435</v>
      </c>
    </row>
    <row r="116" spans="1:8" ht="15">
      <c r="A116" s="164" t="s">
        <v>334</v>
      </c>
      <c r="B116" s="169">
        <v>0</v>
      </c>
      <c r="C116" s="169">
        <v>150000</v>
      </c>
      <c r="D116" s="169">
        <v>150000</v>
      </c>
      <c r="E116" s="169">
        <v>150000</v>
      </c>
      <c r="F116" s="169">
        <v>0</v>
      </c>
      <c r="G116" s="169">
        <v>0</v>
      </c>
      <c r="H116" s="167" t="s">
        <v>436</v>
      </c>
    </row>
    <row r="117" spans="1:8" ht="15">
      <c r="A117" s="164" t="s">
        <v>336</v>
      </c>
      <c r="B117" s="169">
        <v>3955278</v>
      </c>
      <c r="C117" s="169">
        <v>-304883.8</v>
      </c>
      <c r="D117" s="169">
        <v>3650394.2</v>
      </c>
      <c r="E117" s="169">
        <v>3650394.2</v>
      </c>
      <c r="F117" s="169">
        <v>3650394.2</v>
      </c>
      <c r="G117" s="169">
        <v>0</v>
      </c>
      <c r="H117" s="167" t="s">
        <v>437</v>
      </c>
    </row>
    <row r="118" spans="1:8" ht="15">
      <c r="A118" s="164" t="s">
        <v>338</v>
      </c>
      <c r="B118" s="169">
        <v>0</v>
      </c>
      <c r="C118" s="169">
        <v>7500000</v>
      </c>
      <c r="D118" s="169">
        <v>7500000</v>
      </c>
      <c r="E118" s="169">
        <v>7500000</v>
      </c>
      <c r="F118" s="169">
        <v>7489776</v>
      </c>
      <c r="G118" s="169">
        <v>0</v>
      </c>
      <c r="H118" s="167" t="s">
        <v>438</v>
      </c>
    </row>
    <row r="119" spans="1:8" ht="15">
      <c r="A119" s="164" t="s">
        <v>340</v>
      </c>
      <c r="B119" s="169">
        <v>750000</v>
      </c>
      <c r="C119" s="169">
        <v>0</v>
      </c>
      <c r="D119" s="169">
        <v>750000</v>
      </c>
      <c r="E119" s="169">
        <v>750000</v>
      </c>
      <c r="F119" s="169">
        <v>750000</v>
      </c>
      <c r="G119" s="169">
        <v>0</v>
      </c>
      <c r="H119" s="167" t="s">
        <v>439</v>
      </c>
    </row>
    <row r="120" spans="1:8" ht="15">
      <c r="A120" s="164" t="s">
        <v>341</v>
      </c>
      <c r="B120" s="169"/>
      <c r="C120" s="169"/>
      <c r="D120" s="169">
        <v>0</v>
      </c>
      <c r="E120" s="169"/>
      <c r="F120" s="169"/>
      <c r="G120" s="169">
        <v>0</v>
      </c>
      <c r="H120" s="172" t="s">
        <v>634</v>
      </c>
    </row>
    <row r="121" spans="1:8" ht="15">
      <c r="A121" s="164" t="s">
        <v>342</v>
      </c>
      <c r="B121" s="169"/>
      <c r="C121" s="169"/>
      <c r="D121" s="169">
        <v>0</v>
      </c>
      <c r="E121" s="169"/>
      <c r="F121" s="169"/>
      <c r="G121" s="169">
        <v>0</v>
      </c>
      <c r="H121" s="172" t="s">
        <v>635</v>
      </c>
    </row>
    <row r="122" spans="1:8" ht="15">
      <c r="A122" s="164" t="s">
        <v>344</v>
      </c>
      <c r="B122" s="169"/>
      <c r="C122" s="169"/>
      <c r="D122" s="169">
        <v>0</v>
      </c>
      <c r="E122" s="169"/>
      <c r="F122" s="169"/>
      <c r="G122" s="169">
        <v>0</v>
      </c>
      <c r="H122" s="167" t="s">
        <v>440</v>
      </c>
    </row>
    <row r="123" spans="1:8" ht="15">
      <c r="A123" s="163" t="s">
        <v>345</v>
      </c>
      <c r="B123" s="169">
        <v>7926491</v>
      </c>
      <c r="C123" s="169">
        <v>-5650364</v>
      </c>
      <c r="D123" s="169">
        <v>2276127</v>
      </c>
      <c r="E123" s="169">
        <v>2276127</v>
      </c>
      <c r="F123" s="169">
        <v>2276127</v>
      </c>
      <c r="G123" s="169">
        <v>0</v>
      </c>
      <c r="H123" s="155"/>
    </row>
    <row r="124" spans="1:8" ht="15">
      <c r="A124" s="164" t="s">
        <v>347</v>
      </c>
      <c r="B124" s="169">
        <v>1106777</v>
      </c>
      <c r="C124" s="169">
        <v>-388250</v>
      </c>
      <c r="D124" s="169">
        <v>718527</v>
      </c>
      <c r="E124" s="169">
        <v>718527</v>
      </c>
      <c r="F124" s="169">
        <v>718527</v>
      </c>
      <c r="G124" s="169">
        <v>0</v>
      </c>
      <c r="H124" s="167" t="s">
        <v>441</v>
      </c>
    </row>
    <row r="125" spans="1:8" ht="15">
      <c r="A125" s="164" t="s">
        <v>349</v>
      </c>
      <c r="B125" s="169">
        <v>20000</v>
      </c>
      <c r="C125" s="169">
        <v>-20000</v>
      </c>
      <c r="D125" s="169">
        <v>0</v>
      </c>
      <c r="E125" s="169">
        <v>0</v>
      </c>
      <c r="F125" s="169">
        <v>0</v>
      </c>
      <c r="G125" s="169">
        <v>0</v>
      </c>
      <c r="H125" s="167" t="s">
        <v>442</v>
      </c>
    </row>
    <row r="126" spans="1:8" ht="15">
      <c r="A126" s="164" t="s">
        <v>351</v>
      </c>
      <c r="B126" s="169"/>
      <c r="C126" s="169"/>
      <c r="D126" s="169">
        <v>0</v>
      </c>
      <c r="E126" s="169"/>
      <c r="F126" s="169"/>
      <c r="G126" s="169">
        <v>0</v>
      </c>
      <c r="H126" s="167" t="s">
        <v>443</v>
      </c>
    </row>
    <row r="127" spans="1:8" ht="15">
      <c r="A127" s="164" t="s">
        <v>353</v>
      </c>
      <c r="B127" s="169">
        <v>5308250</v>
      </c>
      <c r="C127" s="169">
        <v>-3808250</v>
      </c>
      <c r="D127" s="169">
        <v>1500000</v>
      </c>
      <c r="E127" s="169">
        <v>1500000</v>
      </c>
      <c r="F127" s="169">
        <v>1500000</v>
      </c>
      <c r="G127" s="169">
        <v>0</v>
      </c>
      <c r="H127" s="167" t="s">
        <v>444</v>
      </c>
    </row>
    <row r="128" spans="1:8" ht="15">
      <c r="A128" s="164" t="s">
        <v>355</v>
      </c>
      <c r="B128" s="169">
        <v>140000</v>
      </c>
      <c r="C128" s="169">
        <v>-140000</v>
      </c>
      <c r="D128" s="169">
        <v>0</v>
      </c>
      <c r="E128" s="169">
        <v>0</v>
      </c>
      <c r="F128" s="169">
        <v>0</v>
      </c>
      <c r="G128" s="169">
        <v>0</v>
      </c>
      <c r="H128" s="167" t="s">
        <v>445</v>
      </c>
    </row>
    <row r="129" spans="1:8" ht="15">
      <c r="A129" s="164" t="s">
        <v>357</v>
      </c>
      <c r="B129" s="169">
        <v>220464</v>
      </c>
      <c r="C129" s="169">
        <v>-162864</v>
      </c>
      <c r="D129" s="169">
        <v>57600</v>
      </c>
      <c r="E129" s="169">
        <v>57600</v>
      </c>
      <c r="F129" s="169">
        <v>57600</v>
      </c>
      <c r="G129" s="169">
        <v>0</v>
      </c>
      <c r="H129" s="167" t="s">
        <v>446</v>
      </c>
    </row>
    <row r="130" spans="1:8" ht="15">
      <c r="A130" s="164" t="s">
        <v>359</v>
      </c>
      <c r="B130" s="169">
        <v>1115200</v>
      </c>
      <c r="C130" s="169">
        <v>-1115200</v>
      </c>
      <c r="D130" s="169">
        <v>0</v>
      </c>
      <c r="E130" s="169">
        <v>0</v>
      </c>
      <c r="F130" s="169">
        <v>0</v>
      </c>
      <c r="G130" s="169">
        <v>0</v>
      </c>
      <c r="H130" s="167" t="s">
        <v>447</v>
      </c>
    </row>
    <row r="131" spans="1:8" ht="15">
      <c r="A131" s="164" t="s">
        <v>361</v>
      </c>
      <c r="B131" s="169"/>
      <c r="C131" s="169"/>
      <c r="D131" s="169">
        <v>0</v>
      </c>
      <c r="E131" s="169"/>
      <c r="F131" s="169"/>
      <c r="G131" s="169">
        <v>0</v>
      </c>
      <c r="H131" s="167" t="s">
        <v>448</v>
      </c>
    </row>
    <row r="132" spans="1:8" ht="15">
      <c r="A132" s="164" t="s">
        <v>363</v>
      </c>
      <c r="B132" s="169">
        <v>15800</v>
      </c>
      <c r="C132" s="169">
        <v>-15800</v>
      </c>
      <c r="D132" s="169">
        <v>0</v>
      </c>
      <c r="E132" s="169">
        <v>0</v>
      </c>
      <c r="F132" s="169">
        <v>0</v>
      </c>
      <c r="G132" s="169">
        <v>0</v>
      </c>
      <c r="H132" s="167" t="s">
        <v>449</v>
      </c>
    </row>
    <row r="133" spans="1:8" ht="15">
      <c r="A133" s="163" t="s">
        <v>364</v>
      </c>
      <c r="B133" s="169">
        <v>120924006</v>
      </c>
      <c r="C133" s="169">
        <v>40278283.649999999</v>
      </c>
      <c r="D133" s="169">
        <v>161202289.65000001</v>
      </c>
      <c r="E133" s="169">
        <v>150526137.36999997</v>
      </c>
      <c r="F133" s="169">
        <v>130694548.84</v>
      </c>
      <c r="G133" s="169">
        <v>10676152.280000016</v>
      </c>
      <c r="H133" s="155"/>
    </row>
    <row r="134" spans="1:8" ht="15">
      <c r="A134" s="164" t="s">
        <v>366</v>
      </c>
      <c r="B134" s="169">
        <v>91873398</v>
      </c>
      <c r="C134" s="169">
        <v>40034066.899999999</v>
      </c>
      <c r="D134" s="169">
        <v>131907464.90000001</v>
      </c>
      <c r="E134" s="169">
        <v>126230108.31999999</v>
      </c>
      <c r="F134" s="169">
        <v>108869183.31999999</v>
      </c>
      <c r="G134" s="169">
        <v>5677356.5800000131</v>
      </c>
      <c r="H134" s="167" t="s">
        <v>450</v>
      </c>
    </row>
    <row r="135" spans="1:8" ht="15">
      <c r="A135" s="164" t="s">
        <v>368</v>
      </c>
      <c r="B135" s="169">
        <v>28263112</v>
      </c>
      <c r="C135" s="169">
        <v>-2984515.51</v>
      </c>
      <c r="D135" s="169">
        <v>25278596.490000002</v>
      </c>
      <c r="E135" s="169">
        <v>20279800.789999999</v>
      </c>
      <c r="F135" s="169">
        <v>17809137.260000002</v>
      </c>
      <c r="G135" s="169">
        <v>4998795.700000003</v>
      </c>
      <c r="H135" s="167" t="s">
        <v>451</v>
      </c>
    </row>
    <row r="136" spans="1:8" ht="15">
      <c r="A136" s="164" t="s">
        <v>370</v>
      </c>
      <c r="B136" s="169">
        <v>787496</v>
      </c>
      <c r="C136" s="169">
        <v>3228732.26</v>
      </c>
      <c r="D136" s="169">
        <v>4016228.26</v>
      </c>
      <c r="E136" s="169">
        <v>4016228.26</v>
      </c>
      <c r="F136" s="169">
        <v>4016228.26</v>
      </c>
      <c r="G136" s="169">
        <v>0</v>
      </c>
      <c r="H136" s="167" t="s">
        <v>452</v>
      </c>
    </row>
    <row r="137" spans="1:8" ht="15">
      <c r="A137" s="163" t="s">
        <v>371</v>
      </c>
      <c r="B137" s="169">
        <v>2000000</v>
      </c>
      <c r="C137" s="169">
        <v>-1214214.6000000001</v>
      </c>
      <c r="D137" s="169">
        <v>785785.39999999991</v>
      </c>
      <c r="E137" s="169">
        <v>0</v>
      </c>
      <c r="F137" s="169">
        <v>0</v>
      </c>
      <c r="G137" s="169">
        <v>785785.39999999991</v>
      </c>
      <c r="H137" s="155"/>
    </row>
    <row r="138" spans="1:8" ht="15">
      <c r="A138" s="164" t="s">
        <v>373</v>
      </c>
      <c r="B138" s="169"/>
      <c r="C138" s="169"/>
      <c r="D138" s="169">
        <v>0</v>
      </c>
      <c r="E138" s="169"/>
      <c r="F138" s="169"/>
      <c r="G138" s="169">
        <v>0</v>
      </c>
      <c r="H138" s="167" t="s">
        <v>453</v>
      </c>
    </row>
    <row r="139" spans="1:8" ht="15">
      <c r="A139" s="164" t="s">
        <v>375</v>
      </c>
      <c r="B139" s="169"/>
      <c r="C139" s="169"/>
      <c r="D139" s="169">
        <v>0</v>
      </c>
      <c r="E139" s="169"/>
      <c r="F139" s="169"/>
      <c r="G139" s="169">
        <v>0</v>
      </c>
      <c r="H139" s="167" t="s">
        <v>454</v>
      </c>
    </row>
    <row r="140" spans="1:8" ht="15">
      <c r="A140" s="164" t="s">
        <v>377</v>
      </c>
      <c r="B140" s="169"/>
      <c r="C140" s="169"/>
      <c r="D140" s="169">
        <v>0</v>
      </c>
      <c r="E140" s="169"/>
      <c r="F140" s="169"/>
      <c r="G140" s="169">
        <v>0</v>
      </c>
      <c r="H140" s="167" t="s">
        <v>455</v>
      </c>
    </row>
    <row r="141" spans="1:8" ht="15">
      <c r="A141" s="164" t="s">
        <v>379</v>
      </c>
      <c r="B141" s="169"/>
      <c r="C141" s="169"/>
      <c r="D141" s="169">
        <v>0</v>
      </c>
      <c r="E141" s="169"/>
      <c r="F141" s="169"/>
      <c r="G141" s="169">
        <v>0</v>
      </c>
      <c r="H141" s="167" t="s">
        <v>456</v>
      </c>
    </row>
    <row r="142" spans="1:8" ht="15">
      <c r="A142" s="164" t="s">
        <v>381</v>
      </c>
      <c r="B142" s="169"/>
      <c r="C142" s="169"/>
      <c r="D142" s="169">
        <v>0</v>
      </c>
      <c r="E142" s="169"/>
      <c r="F142" s="169"/>
      <c r="G142" s="169">
        <v>0</v>
      </c>
      <c r="H142" s="167" t="s">
        <v>457</v>
      </c>
    </row>
    <row r="143" spans="1:8" ht="15">
      <c r="A143" s="164" t="s">
        <v>612</v>
      </c>
      <c r="B143" s="169"/>
      <c r="C143" s="169"/>
      <c r="D143" s="169">
        <v>0</v>
      </c>
      <c r="E143" s="169"/>
      <c r="F143" s="169"/>
      <c r="G143" s="169">
        <v>0</v>
      </c>
      <c r="H143" s="167"/>
    </row>
    <row r="144" spans="1:8" ht="15">
      <c r="A144" s="164" t="s">
        <v>383</v>
      </c>
      <c r="B144" s="169"/>
      <c r="C144" s="169"/>
      <c r="D144" s="169">
        <v>0</v>
      </c>
      <c r="E144" s="169"/>
      <c r="F144" s="169"/>
      <c r="G144" s="169">
        <v>0</v>
      </c>
      <c r="H144" s="167" t="s">
        <v>458</v>
      </c>
    </row>
    <row r="145" spans="1:8" ht="15">
      <c r="A145" s="164" t="s">
        <v>385</v>
      </c>
      <c r="B145" s="169">
        <v>2000000</v>
      </c>
      <c r="C145" s="169">
        <v>-1214214.6000000001</v>
      </c>
      <c r="D145" s="169">
        <v>785785.39999999991</v>
      </c>
      <c r="E145" s="169">
        <v>0</v>
      </c>
      <c r="F145" s="169">
        <v>0</v>
      </c>
      <c r="G145" s="169">
        <v>785785.39999999991</v>
      </c>
      <c r="H145" s="167" t="s">
        <v>459</v>
      </c>
    </row>
    <row r="146" spans="1:8" ht="15">
      <c r="A146" s="163" t="s">
        <v>386</v>
      </c>
      <c r="B146" s="169">
        <v>3450000</v>
      </c>
      <c r="C146" s="169">
        <v>-450060</v>
      </c>
      <c r="D146" s="169">
        <v>2999940</v>
      </c>
      <c r="E146" s="169">
        <v>2999940</v>
      </c>
      <c r="F146" s="169">
        <v>2999940</v>
      </c>
      <c r="G146" s="169">
        <v>0</v>
      </c>
      <c r="H146" s="155"/>
    </row>
    <row r="147" spans="1:8" ht="15">
      <c r="A147" s="164" t="s">
        <v>388</v>
      </c>
      <c r="B147" s="169"/>
      <c r="C147" s="169"/>
      <c r="D147" s="169">
        <v>0</v>
      </c>
      <c r="E147" s="169"/>
      <c r="F147" s="169"/>
      <c r="G147" s="169">
        <v>0</v>
      </c>
      <c r="H147" s="167" t="s">
        <v>460</v>
      </c>
    </row>
    <row r="148" spans="1:8" ht="15">
      <c r="A148" s="164" t="s">
        <v>390</v>
      </c>
      <c r="B148" s="169"/>
      <c r="C148" s="169"/>
      <c r="D148" s="169">
        <v>0</v>
      </c>
      <c r="E148" s="169"/>
      <c r="F148" s="169"/>
      <c r="G148" s="169">
        <v>0</v>
      </c>
      <c r="H148" s="167" t="s">
        <v>461</v>
      </c>
    </row>
    <row r="149" spans="1:8" ht="15">
      <c r="A149" s="164" t="s">
        <v>392</v>
      </c>
      <c r="B149" s="169">
        <v>3450000</v>
      </c>
      <c r="C149" s="169">
        <v>-450060</v>
      </c>
      <c r="D149" s="169">
        <v>2999940</v>
      </c>
      <c r="E149" s="169">
        <v>2999940</v>
      </c>
      <c r="F149" s="169">
        <v>2999940</v>
      </c>
      <c r="G149" s="169">
        <v>0</v>
      </c>
      <c r="H149" s="167" t="s">
        <v>462</v>
      </c>
    </row>
    <row r="150" spans="1:8" ht="15">
      <c r="A150" s="163" t="s">
        <v>393</v>
      </c>
      <c r="B150" s="169">
        <v>15401065.43</v>
      </c>
      <c r="C150" s="169">
        <v>-300440.43</v>
      </c>
      <c r="D150" s="169">
        <v>15100625</v>
      </c>
      <c r="E150" s="169">
        <v>15100625</v>
      </c>
      <c r="F150" s="169">
        <v>15100625</v>
      </c>
      <c r="G150" s="169">
        <v>0</v>
      </c>
      <c r="H150" s="155"/>
    </row>
    <row r="151" spans="1:8" ht="15">
      <c r="A151" s="164" t="s">
        <v>395</v>
      </c>
      <c r="B151" s="169">
        <v>15000000</v>
      </c>
      <c r="C151" s="169">
        <v>0</v>
      </c>
      <c r="D151" s="169">
        <v>15000000</v>
      </c>
      <c r="E151" s="169">
        <v>15000000</v>
      </c>
      <c r="F151" s="169">
        <v>15000000</v>
      </c>
      <c r="G151" s="169">
        <v>0</v>
      </c>
      <c r="H151" s="167" t="s">
        <v>463</v>
      </c>
    </row>
    <row r="152" spans="1:8" ht="15">
      <c r="A152" s="164" t="s">
        <v>397</v>
      </c>
      <c r="B152" s="169">
        <v>401065.43</v>
      </c>
      <c r="C152" s="169">
        <v>-300440.43</v>
      </c>
      <c r="D152" s="169">
        <v>100625</v>
      </c>
      <c r="E152" s="169">
        <v>100625</v>
      </c>
      <c r="F152" s="169">
        <v>100625</v>
      </c>
      <c r="G152" s="169">
        <v>0</v>
      </c>
      <c r="H152" s="167" t="s">
        <v>464</v>
      </c>
    </row>
    <row r="153" spans="1:8" ht="15">
      <c r="A153" s="164" t="s">
        <v>399</v>
      </c>
      <c r="B153" s="169"/>
      <c r="C153" s="169"/>
      <c r="D153" s="169">
        <v>0</v>
      </c>
      <c r="E153" s="169"/>
      <c r="F153" s="169"/>
      <c r="G153" s="169">
        <v>0</v>
      </c>
      <c r="H153" s="167" t="s">
        <v>465</v>
      </c>
    </row>
    <row r="154" spans="1:8" ht="15">
      <c r="A154" s="157" t="s">
        <v>401</v>
      </c>
      <c r="B154" s="169"/>
      <c r="C154" s="169"/>
      <c r="D154" s="169">
        <v>0</v>
      </c>
      <c r="E154" s="169"/>
      <c r="F154" s="169"/>
      <c r="G154" s="169">
        <v>0</v>
      </c>
      <c r="H154" s="167" t="s">
        <v>466</v>
      </c>
    </row>
    <row r="155" spans="1:8" ht="15">
      <c r="A155" s="164" t="s">
        <v>403</v>
      </c>
      <c r="B155" s="169"/>
      <c r="C155" s="169"/>
      <c r="D155" s="169">
        <v>0</v>
      </c>
      <c r="E155" s="169"/>
      <c r="F155" s="169"/>
      <c r="G155" s="169">
        <v>0</v>
      </c>
      <c r="H155" s="167" t="s">
        <v>467</v>
      </c>
    </row>
    <row r="156" spans="1:8" ht="15">
      <c r="A156" s="164" t="s">
        <v>405</v>
      </c>
      <c r="B156" s="169"/>
      <c r="C156" s="169"/>
      <c r="D156" s="169">
        <v>0</v>
      </c>
      <c r="E156" s="169"/>
      <c r="F156" s="169"/>
      <c r="G156" s="169">
        <v>0</v>
      </c>
      <c r="H156" s="167" t="s">
        <v>468</v>
      </c>
    </row>
    <row r="157" spans="1:8" ht="15">
      <c r="A157" s="164" t="s">
        <v>407</v>
      </c>
      <c r="B157" s="169"/>
      <c r="C157" s="169"/>
      <c r="D157" s="169">
        <v>0</v>
      </c>
      <c r="E157" s="169"/>
      <c r="F157" s="169"/>
      <c r="G157" s="169">
        <v>0</v>
      </c>
      <c r="H157" s="167" t="s">
        <v>469</v>
      </c>
    </row>
    <row r="158" spans="1:8" ht="15">
      <c r="A158" s="158"/>
      <c r="B158" s="170"/>
      <c r="C158" s="170"/>
      <c r="D158" s="170"/>
      <c r="E158" s="170"/>
      <c r="F158" s="170"/>
      <c r="G158" s="170"/>
      <c r="H158" s="155"/>
    </row>
    <row r="159" spans="1:8" ht="15">
      <c r="A159" s="159" t="s">
        <v>470</v>
      </c>
      <c r="B159" s="168">
        <v>481795164</v>
      </c>
      <c r="C159" s="168">
        <v>98968887.629999995</v>
      </c>
      <c r="D159" s="168">
        <v>580764051.62999988</v>
      </c>
      <c r="E159" s="168">
        <v>548835440.81999993</v>
      </c>
      <c r="F159" s="168">
        <v>517309740.12</v>
      </c>
      <c r="G159" s="168">
        <v>31928610.81000001</v>
      </c>
      <c r="H159" s="155"/>
    </row>
    <row r="160" spans="1:8" ht="15">
      <c r="A160" s="161"/>
      <c r="B160" s="171"/>
      <c r="C160" s="171"/>
      <c r="D160" s="171"/>
      <c r="E160" s="171"/>
      <c r="F160" s="171"/>
      <c r="G160" s="171"/>
      <c r="H160" s="155"/>
    </row>
    <row r="161" spans="1:1" ht="15">
      <c r="A161" s="156"/>
    </row>
    <row r="162" spans="1:1">
      <c r="A162" t="s">
        <v>624</v>
      </c>
    </row>
  </sheetData>
  <mergeCells count="9">
    <mergeCell ref="A5:G5"/>
    <mergeCell ref="A6:G6"/>
    <mergeCell ref="A1:G1"/>
    <mergeCell ref="A7:A8"/>
    <mergeCell ref="B7:F7"/>
    <mergeCell ref="G7:G8"/>
    <mergeCell ref="A2:G2"/>
    <mergeCell ref="A3:G3"/>
    <mergeCell ref="A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0" workbookViewId="0">
      <selection sqref="A1:G31"/>
    </sheetView>
  </sheetViews>
  <sheetFormatPr baseColWidth="10" defaultRowHeight="11.25"/>
  <cols>
    <col min="1" max="1" width="45.83203125" style="1" customWidth="1"/>
    <col min="2" max="5" width="17.83203125" style="1" bestFit="1" customWidth="1"/>
    <col min="6" max="6" width="19.33203125" style="1" customWidth="1"/>
    <col min="7" max="7" width="17.83203125" style="1" bestFit="1" customWidth="1"/>
    <col min="8" max="16384" width="12" style="1"/>
  </cols>
  <sheetData>
    <row r="1" spans="1:7" ht="21" customHeight="1">
      <c r="A1" s="257" t="s">
        <v>622</v>
      </c>
      <c r="B1" s="257"/>
      <c r="C1" s="257"/>
      <c r="D1" s="257"/>
      <c r="E1" s="257"/>
      <c r="F1" s="257"/>
      <c r="G1" s="257"/>
    </row>
    <row r="2" spans="1:7" ht="15">
      <c r="A2" s="242" t="s">
        <v>628</v>
      </c>
      <c r="B2" s="243"/>
      <c r="C2" s="243"/>
      <c r="D2" s="243"/>
      <c r="E2" s="243"/>
      <c r="F2" s="243"/>
      <c r="G2" s="244"/>
    </row>
    <row r="3" spans="1:7" ht="15">
      <c r="A3" s="245" t="s">
        <v>587</v>
      </c>
      <c r="B3" s="246"/>
      <c r="C3" s="246"/>
      <c r="D3" s="246"/>
      <c r="E3" s="246"/>
      <c r="F3" s="246"/>
      <c r="G3" s="247"/>
    </row>
    <row r="4" spans="1:7" ht="15">
      <c r="A4" s="245" t="s">
        <v>588</v>
      </c>
      <c r="B4" s="246"/>
      <c r="C4" s="246"/>
      <c r="D4" s="246"/>
      <c r="E4" s="246"/>
      <c r="F4" s="246"/>
      <c r="G4" s="247"/>
    </row>
    <row r="5" spans="1:7" ht="15">
      <c r="A5" s="248" t="s">
        <v>638</v>
      </c>
      <c r="B5" s="249"/>
      <c r="C5" s="249"/>
      <c r="D5" s="249"/>
      <c r="E5" s="249"/>
      <c r="F5" s="249"/>
      <c r="G5" s="250"/>
    </row>
    <row r="6" spans="1:7" ht="15">
      <c r="A6" s="238" t="s">
        <v>569</v>
      </c>
      <c r="B6" s="239"/>
      <c r="C6" s="239"/>
      <c r="D6" s="239"/>
      <c r="E6" s="239"/>
      <c r="F6" s="239"/>
      <c r="G6" s="240"/>
    </row>
    <row r="7" spans="1:7" ht="15">
      <c r="A7" s="252" t="s">
        <v>0</v>
      </c>
      <c r="B7" s="262" t="s">
        <v>268</v>
      </c>
      <c r="C7" s="262"/>
      <c r="D7" s="262"/>
      <c r="E7" s="262"/>
      <c r="F7" s="262"/>
      <c r="G7" s="263" t="s">
        <v>273</v>
      </c>
    </row>
    <row r="8" spans="1:7" ht="30">
      <c r="A8" s="253"/>
      <c r="B8" s="180" t="s">
        <v>269</v>
      </c>
      <c r="C8" s="181" t="s">
        <v>202</v>
      </c>
      <c r="D8" s="180" t="s">
        <v>203</v>
      </c>
      <c r="E8" s="180" t="s">
        <v>165</v>
      </c>
      <c r="F8" s="180" t="s">
        <v>180</v>
      </c>
      <c r="G8" s="264"/>
    </row>
    <row r="9" spans="1:7" ht="15">
      <c r="A9" s="175" t="s">
        <v>589</v>
      </c>
      <c r="B9" s="182">
        <v>235023458</v>
      </c>
      <c r="C9" s="182">
        <v>59870394.990000002</v>
      </c>
      <c r="D9" s="182">
        <v>294893852.99000001</v>
      </c>
      <c r="E9" s="182">
        <v>274834272.56</v>
      </c>
      <c r="F9" s="182">
        <v>264920574.34999999</v>
      </c>
      <c r="G9" s="182">
        <v>20059580.43</v>
      </c>
    </row>
    <row r="10" spans="1:7" ht="15">
      <c r="A10" s="187">
        <v>3111</v>
      </c>
      <c r="B10" s="183">
        <v>223964348</v>
      </c>
      <c r="C10" s="183">
        <v>0</v>
      </c>
      <c r="D10" s="183">
        <v>223964348</v>
      </c>
      <c r="E10" s="183">
        <v>263775162.56</v>
      </c>
      <c r="F10" s="183">
        <v>253861464.34999999</v>
      </c>
      <c r="G10" s="183">
        <v>-39810814.560000002</v>
      </c>
    </row>
    <row r="11" spans="1:7" ht="15">
      <c r="A11" s="187">
        <v>3112</v>
      </c>
      <c r="B11" s="183">
        <v>11059110</v>
      </c>
      <c r="C11" s="183">
        <v>0</v>
      </c>
      <c r="D11" s="183">
        <v>11059110</v>
      </c>
      <c r="E11" s="183">
        <v>11059110</v>
      </c>
      <c r="F11" s="183">
        <v>11059110</v>
      </c>
      <c r="G11" s="183">
        <v>0</v>
      </c>
    </row>
    <row r="12" spans="1:7" ht="15">
      <c r="A12" s="187">
        <v>3111</v>
      </c>
      <c r="B12" s="183">
        <v>0</v>
      </c>
      <c r="C12" s="183">
        <v>59870394.990000002</v>
      </c>
      <c r="D12" s="183">
        <v>59870394.990000002</v>
      </c>
      <c r="E12" s="183">
        <v>0</v>
      </c>
      <c r="F12" s="183">
        <v>0</v>
      </c>
      <c r="G12" s="183">
        <v>59870394.990000002</v>
      </c>
    </row>
    <row r="13" spans="1:7" ht="15">
      <c r="A13" s="179" t="s">
        <v>567</v>
      </c>
      <c r="B13" s="183"/>
      <c r="C13" s="183"/>
      <c r="D13" s="183">
        <v>0</v>
      </c>
      <c r="E13" s="183"/>
      <c r="F13" s="183"/>
      <c r="G13" s="183">
        <v>0</v>
      </c>
    </row>
    <row r="14" spans="1:7" ht="15">
      <c r="A14" s="179" t="s">
        <v>563</v>
      </c>
      <c r="B14" s="183"/>
      <c r="C14" s="183"/>
      <c r="D14" s="183">
        <v>0</v>
      </c>
      <c r="E14" s="183"/>
      <c r="F14" s="183"/>
      <c r="G14" s="183">
        <v>0</v>
      </c>
    </row>
    <row r="15" spans="1:7" ht="15">
      <c r="A15" s="179" t="s">
        <v>564</v>
      </c>
      <c r="B15" s="183"/>
      <c r="C15" s="183"/>
      <c r="D15" s="183">
        <v>0</v>
      </c>
      <c r="E15" s="183"/>
      <c r="F15" s="183"/>
      <c r="G15" s="183">
        <v>0</v>
      </c>
    </row>
    <row r="16" spans="1:7" ht="15">
      <c r="A16" s="179" t="s">
        <v>565</v>
      </c>
      <c r="B16" s="183"/>
      <c r="C16" s="183"/>
      <c r="D16" s="183">
        <v>0</v>
      </c>
      <c r="E16" s="183"/>
      <c r="F16" s="183"/>
      <c r="G16" s="183">
        <v>0</v>
      </c>
    </row>
    <row r="17" spans="1:7" ht="15">
      <c r="A17" s="179" t="s">
        <v>590</v>
      </c>
      <c r="B17" s="183"/>
      <c r="C17" s="183"/>
      <c r="D17" s="183">
        <v>0</v>
      </c>
      <c r="E17" s="183"/>
      <c r="F17" s="183"/>
      <c r="G17" s="183">
        <v>0</v>
      </c>
    </row>
    <row r="18" spans="1:7" ht="15">
      <c r="A18" s="178" t="s">
        <v>574</v>
      </c>
      <c r="B18" s="184"/>
      <c r="C18" s="184"/>
      <c r="D18" s="184"/>
      <c r="E18" s="184"/>
      <c r="F18" s="184"/>
      <c r="G18" s="184"/>
    </row>
    <row r="19" spans="1:7" ht="15">
      <c r="A19" s="176" t="s">
        <v>591</v>
      </c>
      <c r="B19" s="185">
        <v>246771706</v>
      </c>
      <c r="C19" s="185">
        <v>39098492.640000001</v>
      </c>
      <c r="D19" s="185">
        <v>285870198.63999999</v>
      </c>
      <c r="E19" s="185">
        <v>274001168.25999999</v>
      </c>
      <c r="F19" s="185">
        <v>14780955.210000001</v>
      </c>
      <c r="G19" s="185">
        <v>11869030.379999995</v>
      </c>
    </row>
    <row r="20" spans="1:7" ht="15">
      <c r="A20" s="187">
        <v>3111</v>
      </c>
      <c r="B20" s="183">
        <v>232478448</v>
      </c>
      <c r="C20" s="183">
        <v>39323926.640000001</v>
      </c>
      <c r="D20" s="183">
        <v>271802374.63999999</v>
      </c>
      <c r="E20" s="183">
        <v>259933344.25999999</v>
      </c>
      <c r="F20" s="183">
        <v>13913131.210000001</v>
      </c>
      <c r="G20" s="183">
        <v>11869030.379999995</v>
      </c>
    </row>
    <row r="21" spans="1:7" ht="15">
      <c r="A21" s="187">
        <v>3112</v>
      </c>
      <c r="B21" s="183">
        <v>14293258</v>
      </c>
      <c r="C21" s="183">
        <v>-225434</v>
      </c>
      <c r="D21" s="183">
        <v>14067824</v>
      </c>
      <c r="E21" s="183">
        <v>14067824</v>
      </c>
      <c r="F21" s="183">
        <v>867824</v>
      </c>
      <c r="G21" s="183">
        <v>0</v>
      </c>
    </row>
    <row r="22" spans="1:7" ht="15">
      <c r="A22" s="179" t="s">
        <v>566</v>
      </c>
      <c r="B22" s="183"/>
      <c r="C22" s="183"/>
      <c r="D22" s="183">
        <v>0</v>
      </c>
      <c r="E22" s="183"/>
      <c r="F22" s="183"/>
      <c r="G22" s="183">
        <v>0</v>
      </c>
    </row>
    <row r="23" spans="1:7" ht="15">
      <c r="A23" s="179" t="s">
        <v>567</v>
      </c>
      <c r="B23" s="183"/>
      <c r="C23" s="183"/>
      <c r="D23" s="183">
        <v>0</v>
      </c>
      <c r="E23" s="183"/>
      <c r="F23" s="183"/>
      <c r="G23" s="183">
        <v>0</v>
      </c>
    </row>
    <row r="24" spans="1:7" ht="15">
      <c r="A24" s="179" t="s">
        <v>563</v>
      </c>
      <c r="B24" s="183"/>
      <c r="C24" s="183"/>
      <c r="D24" s="183">
        <v>0</v>
      </c>
      <c r="E24" s="183"/>
      <c r="F24" s="183"/>
      <c r="G24" s="183">
        <v>0</v>
      </c>
    </row>
    <row r="25" spans="1:7" ht="15">
      <c r="A25" s="179" t="s">
        <v>564</v>
      </c>
      <c r="B25" s="183"/>
      <c r="C25" s="183"/>
      <c r="D25" s="183">
        <v>0</v>
      </c>
      <c r="E25" s="183"/>
      <c r="F25" s="183"/>
      <c r="G25" s="183">
        <v>0</v>
      </c>
    </row>
    <row r="26" spans="1:7" ht="15">
      <c r="A26" s="179" t="s">
        <v>565</v>
      </c>
      <c r="B26" s="183"/>
      <c r="C26" s="183"/>
      <c r="D26" s="183">
        <v>0</v>
      </c>
      <c r="E26" s="183"/>
      <c r="F26" s="183"/>
      <c r="G26" s="183">
        <v>0</v>
      </c>
    </row>
    <row r="27" spans="1:7" ht="15">
      <c r="A27" s="179" t="s">
        <v>590</v>
      </c>
      <c r="B27" s="183"/>
      <c r="C27" s="183"/>
      <c r="D27" s="183">
        <v>0</v>
      </c>
      <c r="E27" s="183"/>
      <c r="F27" s="183"/>
      <c r="G27" s="183">
        <v>0</v>
      </c>
    </row>
    <row r="28" spans="1:7" ht="15">
      <c r="A28" s="178" t="s">
        <v>574</v>
      </c>
      <c r="B28" s="184"/>
      <c r="C28" s="184"/>
      <c r="D28" s="183">
        <v>0</v>
      </c>
      <c r="E28" s="183"/>
      <c r="F28" s="183"/>
      <c r="G28" s="183">
        <v>0</v>
      </c>
    </row>
    <row r="29" spans="1:7" ht="15">
      <c r="A29" s="176" t="s">
        <v>470</v>
      </c>
      <c r="B29" s="185">
        <v>481795164</v>
      </c>
      <c r="C29" s="185">
        <v>98968887.629999995</v>
      </c>
      <c r="D29" s="185">
        <v>580764051.63</v>
      </c>
      <c r="E29" s="185">
        <v>548835440.81999993</v>
      </c>
      <c r="F29" s="185">
        <v>279701529.56</v>
      </c>
      <c r="G29" s="185">
        <v>31928610.810000062</v>
      </c>
    </row>
    <row r="30" spans="1:7" ht="15">
      <c r="A30" s="177"/>
      <c r="B30" s="186"/>
      <c r="C30" s="186"/>
      <c r="D30" s="186"/>
      <c r="E30" s="186"/>
      <c r="F30" s="186"/>
      <c r="G30" s="186"/>
    </row>
    <row r="31" spans="1:7" ht="15">
      <c r="A31" s="174"/>
      <c r="B31" s="173"/>
      <c r="C31" s="173"/>
      <c r="D31" s="173"/>
      <c r="E31" s="173"/>
      <c r="F31" s="173"/>
      <c r="G31" s="173"/>
    </row>
    <row r="32" spans="1:7">
      <c r="A32" s="1" t="s">
        <v>624</v>
      </c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sqref="A1:H78"/>
    </sheetView>
  </sheetViews>
  <sheetFormatPr baseColWidth="10" defaultRowHeight="12.75"/>
  <cols>
    <col min="1" max="1" width="74.5" bestFit="1" customWidth="1"/>
    <col min="2" max="6" width="17.83203125" bestFit="1" customWidth="1"/>
    <col min="7" max="7" width="18" bestFit="1" customWidth="1"/>
  </cols>
  <sheetData>
    <row r="1" spans="1:8" ht="21" customHeight="1">
      <c r="A1" s="265" t="s">
        <v>623</v>
      </c>
      <c r="B1" s="266"/>
      <c r="C1" s="266"/>
      <c r="D1" s="266"/>
      <c r="E1" s="266"/>
      <c r="F1" s="266"/>
      <c r="G1" s="266"/>
      <c r="H1" s="188"/>
    </row>
    <row r="2" spans="1:8" ht="15">
      <c r="A2" s="242" t="s">
        <v>628</v>
      </c>
      <c r="B2" s="243"/>
      <c r="C2" s="243"/>
      <c r="D2" s="243"/>
      <c r="E2" s="243"/>
      <c r="F2" s="243"/>
      <c r="G2" s="244"/>
      <c r="H2" s="188"/>
    </row>
    <row r="3" spans="1:8" ht="15">
      <c r="A3" s="245" t="s">
        <v>600</v>
      </c>
      <c r="B3" s="246"/>
      <c r="C3" s="246"/>
      <c r="D3" s="246"/>
      <c r="E3" s="246"/>
      <c r="F3" s="246"/>
      <c r="G3" s="247"/>
      <c r="H3" s="188"/>
    </row>
    <row r="4" spans="1:8" ht="15">
      <c r="A4" s="245" t="s">
        <v>601</v>
      </c>
      <c r="B4" s="246"/>
      <c r="C4" s="246"/>
      <c r="D4" s="246"/>
      <c r="E4" s="246"/>
      <c r="F4" s="246"/>
      <c r="G4" s="247"/>
      <c r="H4" s="188"/>
    </row>
    <row r="5" spans="1:8" ht="15">
      <c r="A5" s="248" t="s">
        <v>638</v>
      </c>
      <c r="B5" s="249"/>
      <c r="C5" s="249"/>
      <c r="D5" s="249"/>
      <c r="E5" s="249"/>
      <c r="F5" s="249"/>
      <c r="G5" s="250"/>
      <c r="H5" s="188"/>
    </row>
    <row r="6" spans="1:8" ht="15">
      <c r="A6" s="238" t="s">
        <v>569</v>
      </c>
      <c r="B6" s="239"/>
      <c r="C6" s="239"/>
      <c r="D6" s="239"/>
      <c r="E6" s="239"/>
      <c r="F6" s="239"/>
      <c r="G6" s="240"/>
      <c r="H6" s="188"/>
    </row>
    <row r="7" spans="1:8" ht="15">
      <c r="A7" s="246" t="s">
        <v>0</v>
      </c>
      <c r="B7" s="238" t="s">
        <v>268</v>
      </c>
      <c r="C7" s="239"/>
      <c r="D7" s="239"/>
      <c r="E7" s="239"/>
      <c r="F7" s="240"/>
      <c r="G7" s="259" t="s">
        <v>602</v>
      </c>
      <c r="H7" s="188"/>
    </row>
    <row r="8" spans="1:8" ht="30">
      <c r="A8" s="246"/>
      <c r="B8" s="194" t="s">
        <v>269</v>
      </c>
      <c r="C8" s="190" t="s">
        <v>594</v>
      </c>
      <c r="D8" s="194" t="s">
        <v>271</v>
      </c>
      <c r="E8" s="194" t="s">
        <v>165</v>
      </c>
      <c r="F8" s="195" t="s">
        <v>180</v>
      </c>
      <c r="G8" s="258"/>
      <c r="H8" s="188"/>
    </row>
    <row r="9" spans="1:8" ht="15">
      <c r="A9" s="191" t="s">
        <v>471</v>
      </c>
      <c r="B9" s="203">
        <v>235023458</v>
      </c>
      <c r="C9" s="203">
        <v>59870394.990000002</v>
      </c>
      <c r="D9" s="203">
        <v>294893852.99000001</v>
      </c>
      <c r="E9" s="203">
        <v>274834272.56</v>
      </c>
      <c r="F9" s="203">
        <v>264920574.34999999</v>
      </c>
      <c r="G9" s="203">
        <v>20059580.429999996</v>
      </c>
      <c r="H9" s="188"/>
    </row>
    <row r="10" spans="1:8" ht="15">
      <c r="A10" s="197" t="s">
        <v>472</v>
      </c>
      <c r="B10" s="204">
        <v>130295520.96000001</v>
      </c>
      <c r="C10" s="204">
        <v>-7898131.1399999997</v>
      </c>
      <c r="D10" s="204">
        <v>122397389.82000002</v>
      </c>
      <c r="E10" s="204">
        <v>121614078.91</v>
      </c>
      <c r="F10" s="204">
        <v>120533229.93000001</v>
      </c>
      <c r="G10" s="204">
        <v>783310.91000000318</v>
      </c>
      <c r="H10" s="188"/>
    </row>
    <row r="11" spans="1:8" ht="15">
      <c r="A11" s="199" t="s">
        <v>474</v>
      </c>
      <c r="B11" s="204">
        <v>12131313.58</v>
      </c>
      <c r="C11" s="204">
        <v>42993.75</v>
      </c>
      <c r="D11" s="204">
        <v>12174307.33</v>
      </c>
      <c r="E11" s="204">
        <v>11988137.84</v>
      </c>
      <c r="F11" s="204">
        <v>11956645.970000001</v>
      </c>
      <c r="G11" s="204">
        <v>186169.49000000022</v>
      </c>
      <c r="H11" s="202" t="s">
        <v>473</v>
      </c>
    </row>
    <row r="12" spans="1:8" ht="15">
      <c r="A12" s="199" t="s">
        <v>476</v>
      </c>
      <c r="B12" s="204">
        <v>403379.36</v>
      </c>
      <c r="C12" s="204">
        <v>-994.05</v>
      </c>
      <c r="D12" s="204">
        <v>402385.31</v>
      </c>
      <c r="E12" s="204">
        <v>402098.8</v>
      </c>
      <c r="F12" s="204">
        <v>397553.38</v>
      </c>
      <c r="G12" s="204">
        <v>286.51000000000931</v>
      </c>
      <c r="H12" s="202" t="s">
        <v>475</v>
      </c>
    </row>
    <row r="13" spans="1:8" ht="15">
      <c r="A13" s="199" t="s">
        <v>478</v>
      </c>
      <c r="B13" s="204">
        <v>24458157.07</v>
      </c>
      <c r="C13" s="204">
        <v>2073047.19</v>
      </c>
      <c r="D13" s="204">
        <v>26531204.260000002</v>
      </c>
      <c r="E13" s="204">
        <v>26060366.199999999</v>
      </c>
      <c r="F13" s="204">
        <v>25602928.18</v>
      </c>
      <c r="G13" s="204">
        <v>470838.06000000238</v>
      </c>
      <c r="H13" s="202" t="s">
        <v>477</v>
      </c>
    </row>
    <row r="14" spans="1:8" ht="15">
      <c r="A14" s="199" t="s">
        <v>480</v>
      </c>
      <c r="B14" s="204"/>
      <c r="C14" s="204"/>
      <c r="D14" s="204">
        <v>0</v>
      </c>
      <c r="E14" s="204"/>
      <c r="F14" s="204"/>
      <c r="G14" s="204">
        <v>0</v>
      </c>
      <c r="H14" s="202" t="s">
        <v>479</v>
      </c>
    </row>
    <row r="15" spans="1:8" ht="15">
      <c r="A15" s="199" t="s">
        <v>482</v>
      </c>
      <c r="B15" s="204">
        <v>25489076.82</v>
      </c>
      <c r="C15" s="204">
        <v>-5047432.59</v>
      </c>
      <c r="D15" s="204">
        <v>20441644.23</v>
      </c>
      <c r="E15" s="204">
        <v>20367240.890000001</v>
      </c>
      <c r="F15" s="204">
        <v>20082787.98</v>
      </c>
      <c r="G15" s="204">
        <v>74403.339999999851</v>
      </c>
      <c r="H15" s="202" t="s">
        <v>481</v>
      </c>
    </row>
    <row r="16" spans="1:8" ht="15">
      <c r="A16" s="199" t="s">
        <v>484</v>
      </c>
      <c r="B16" s="204"/>
      <c r="C16" s="204"/>
      <c r="D16" s="204">
        <v>0</v>
      </c>
      <c r="E16" s="204"/>
      <c r="F16" s="204"/>
      <c r="G16" s="204">
        <v>0</v>
      </c>
      <c r="H16" s="202" t="s">
        <v>483</v>
      </c>
    </row>
    <row r="17" spans="1:8" ht="15">
      <c r="A17" s="199" t="s">
        <v>486</v>
      </c>
      <c r="B17" s="204">
        <v>63813442.600000001</v>
      </c>
      <c r="C17" s="204">
        <v>-4838797.3099999996</v>
      </c>
      <c r="D17" s="204">
        <v>58974645.289999999</v>
      </c>
      <c r="E17" s="204">
        <v>58929673.329999998</v>
      </c>
      <c r="F17" s="204">
        <v>58629247.75</v>
      </c>
      <c r="G17" s="204">
        <v>44971.960000000894</v>
      </c>
      <c r="H17" s="202" t="s">
        <v>485</v>
      </c>
    </row>
    <row r="18" spans="1:8" ht="15">
      <c r="A18" s="199" t="s">
        <v>488</v>
      </c>
      <c r="B18" s="204">
        <v>4000151.53</v>
      </c>
      <c r="C18" s="204">
        <v>-126948.13</v>
      </c>
      <c r="D18" s="204">
        <v>3873203.4</v>
      </c>
      <c r="E18" s="204">
        <v>3866561.85</v>
      </c>
      <c r="F18" s="204">
        <v>3864066.67</v>
      </c>
      <c r="G18" s="204">
        <v>6641.5499999998137</v>
      </c>
      <c r="H18" s="202" t="s">
        <v>487</v>
      </c>
    </row>
    <row r="19" spans="1:8" ht="15">
      <c r="A19" s="197" t="s">
        <v>489</v>
      </c>
      <c r="B19" s="204">
        <v>84921770.379999995</v>
      </c>
      <c r="C19" s="204">
        <v>62921027.640000001</v>
      </c>
      <c r="D19" s="204">
        <v>147842798.01999998</v>
      </c>
      <c r="E19" s="204">
        <v>128616048.38</v>
      </c>
      <c r="F19" s="204">
        <v>122409643.50999999</v>
      </c>
      <c r="G19" s="204">
        <v>19226749.639999993</v>
      </c>
      <c r="H19" s="188"/>
    </row>
    <row r="20" spans="1:8" ht="15">
      <c r="A20" s="199" t="s">
        <v>603</v>
      </c>
      <c r="B20" s="204">
        <v>7805425.8499999996</v>
      </c>
      <c r="C20" s="204">
        <v>-359060.89</v>
      </c>
      <c r="D20" s="204">
        <v>7446364.96</v>
      </c>
      <c r="E20" s="204">
        <v>7365218.9900000002</v>
      </c>
      <c r="F20" s="204">
        <v>7358691.9900000002</v>
      </c>
      <c r="G20" s="204">
        <v>81145.969999999739</v>
      </c>
      <c r="H20" s="202" t="s">
        <v>490</v>
      </c>
    </row>
    <row r="21" spans="1:8" ht="15">
      <c r="A21" s="199" t="s">
        <v>492</v>
      </c>
      <c r="B21" s="204">
        <v>32754891.579999998</v>
      </c>
      <c r="C21" s="204">
        <v>43071128.460000001</v>
      </c>
      <c r="D21" s="204">
        <v>75826020.039999992</v>
      </c>
      <c r="E21" s="204">
        <v>73756970.129999995</v>
      </c>
      <c r="F21" s="204">
        <v>68377327.370000005</v>
      </c>
      <c r="G21" s="204">
        <v>2069049.9099999964</v>
      </c>
      <c r="H21" s="202" t="s">
        <v>491</v>
      </c>
    </row>
    <row r="22" spans="1:8" ht="15">
      <c r="A22" s="199" t="s">
        <v>494</v>
      </c>
      <c r="B22" s="204"/>
      <c r="C22" s="204"/>
      <c r="D22" s="204">
        <v>0</v>
      </c>
      <c r="E22" s="204"/>
      <c r="F22" s="204"/>
      <c r="G22" s="204">
        <v>0</v>
      </c>
      <c r="H22" s="202" t="s">
        <v>493</v>
      </c>
    </row>
    <row r="23" spans="1:8" ht="15">
      <c r="A23" s="199" t="s">
        <v>496</v>
      </c>
      <c r="B23" s="204">
        <v>9041787.8699999992</v>
      </c>
      <c r="C23" s="204">
        <v>1176513.99</v>
      </c>
      <c r="D23" s="204">
        <v>10218301.859999999</v>
      </c>
      <c r="E23" s="204">
        <v>9946572.2599999998</v>
      </c>
      <c r="F23" s="204">
        <v>9715491.9399999995</v>
      </c>
      <c r="G23" s="204">
        <v>271729.59999999963</v>
      </c>
      <c r="H23" s="202" t="s">
        <v>495</v>
      </c>
    </row>
    <row r="24" spans="1:8" ht="15">
      <c r="A24" s="199" t="s">
        <v>604</v>
      </c>
      <c r="B24" s="204"/>
      <c r="C24" s="204"/>
      <c r="D24" s="204">
        <v>0</v>
      </c>
      <c r="E24" s="204"/>
      <c r="F24" s="204"/>
      <c r="G24" s="204">
        <v>0</v>
      </c>
      <c r="H24" s="202" t="s">
        <v>497</v>
      </c>
    </row>
    <row r="25" spans="1:8" ht="15">
      <c r="A25" s="199" t="s">
        <v>499</v>
      </c>
      <c r="B25" s="204">
        <v>35319665.079999998</v>
      </c>
      <c r="C25" s="204">
        <v>19032446.079999998</v>
      </c>
      <c r="D25" s="204">
        <v>54352111.159999996</v>
      </c>
      <c r="E25" s="204">
        <v>37547287</v>
      </c>
      <c r="F25" s="204">
        <v>36958132.210000001</v>
      </c>
      <c r="G25" s="204">
        <v>16804824.159999996</v>
      </c>
      <c r="H25" s="202" t="s">
        <v>498</v>
      </c>
    </row>
    <row r="26" spans="1:8" ht="15">
      <c r="A26" s="199" t="s">
        <v>501</v>
      </c>
      <c r="B26" s="204"/>
      <c r="C26" s="204"/>
      <c r="D26" s="204">
        <v>0</v>
      </c>
      <c r="E26" s="204"/>
      <c r="F26" s="204"/>
      <c r="G26" s="204">
        <v>0</v>
      </c>
      <c r="H26" s="202" t="s">
        <v>500</v>
      </c>
    </row>
    <row r="27" spans="1:8" ht="15">
      <c r="A27" s="197" t="s">
        <v>502</v>
      </c>
      <c r="B27" s="204">
        <v>8747056.6600000001</v>
      </c>
      <c r="C27" s="204">
        <v>4847498.49</v>
      </c>
      <c r="D27" s="204">
        <v>13594555.15</v>
      </c>
      <c r="E27" s="204">
        <v>13545035.27</v>
      </c>
      <c r="F27" s="204">
        <v>10918590.91</v>
      </c>
      <c r="G27" s="204">
        <v>49519.880000000587</v>
      </c>
      <c r="H27" s="188"/>
    </row>
    <row r="28" spans="1:8" ht="30">
      <c r="A28" s="201" t="s">
        <v>504</v>
      </c>
      <c r="B28" s="204">
        <v>3991100.22</v>
      </c>
      <c r="C28" s="204">
        <v>683073.29</v>
      </c>
      <c r="D28" s="204">
        <v>4674173.51</v>
      </c>
      <c r="E28" s="204">
        <v>4650037.16</v>
      </c>
      <c r="F28" s="204">
        <v>4059045.93</v>
      </c>
      <c r="G28" s="204">
        <v>24136.349999999627</v>
      </c>
      <c r="H28" s="202" t="s">
        <v>503</v>
      </c>
    </row>
    <row r="29" spans="1:8" ht="15">
      <c r="A29" s="199" t="s">
        <v>506</v>
      </c>
      <c r="B29" s="204"/>
      <c r="C29" s="204"/>
      <c r="D29" s="204">
        <v>0</v>
      </c>
      <c r="E29" s="204"/>
      <c r="F29" s="204"/>
      <c r="G29" s="204">
        <v>0</v>
      </c>
      <c r="H29" s="202" t="s">
        <v>505</v>
      </c>
    </row>
    <row r="30" spans="1:8" ht="15">
      <c r="A30" s="199" t="s">
        <v>605</v>
      </c>
      <c r="B30" s="204"/>
      <c r="C30" s="204"/>
      <c r="D30" s="204">
        <v>0</v>
      </c>
      <c r="E30" s="204"/>
      <c r="F30" s="204"/>
      <c r="G30" s="204">
        <v>0</v>
      </c>
      <c r="H30" s="202" t="s">
        <v>507</v>
      </c>
    </row>
    <row r="31" spans="1:8" ht="15">
      <c r="A31" s="199" t="s">
        <v>509</v>
      </c>
      <c r="B31" s="204"/>
      <c r="C31" s="204"/>
      <c r="D31" s="204">
        <v>0</v>
      </c>
      <c r="E31" s="204"/>
      <c r="F31" s="204"/>
      <c r="G31" s="204">
        <v>0</v>
      </c>
      <c r="H31" s="202" t="s">
        <v>508</v>
      </c>
    </row>
    <row r="32" spans="1:8" ht="15">
      <c r="A32" s="199" t="s">
        <v>511</v>
      </c>
      <c r="B32" s="204"/>
      <c r="C32" s="204"/>
      <c r="D32" s="204">
        <v>0</v>
      </c>
      <c r="E32" s="204"/>
      <c r="F32" s="204"/>
      <c r="G32" s="204">
        <v>0</v>
      </c>
      <c r="H32" s="202" t="s">
        <v>510</v>
      </c>
    </row>
    <row r="33" spans="1:8" ht="15">
      <c r="A33" s="199" t="s">
        <v>513</v>
      </c>
      <c r="B33" s="204"/>
      <c r="C33" s="204"/>
      <c r="D33" s="204">
        <v>0</v>
      </c>
      <c r="E33" s="204"/>
      <c r="F33" s="204"/>
      <c r="G33" s="204">
        <v>0</v>
      </c>
      <c r="H33" s="202" t="s">
        <v>512</v>
      </c>
    </row>
    <row r="34" spans="1:8" ht="15">
      <c r="A34" s="199" t="s">
        <v>515</v>
      </c>
      <c r="B34" s="204">
        <v>3438146.18</v>
      </c>
      <c r="C34" s="204">
        <v>4318673.38</v>
      </c>
      <c r="D34" s="204">
        <v>7756819.5600000005</v>
      </c>
      <c r="E34" s="204">
        <v>7742900.4699999997</v>
      </c>
      <c r="F34" s="204">
        <v>5708270.9400000004</v>
      </c>
      <c r="G34" s="204">
        <v>13919.090000000782</v>
      </c>
      <c r="H34" s="202" t="s">
        <v>514</v>
      </c>
    </row>
    <row r="35" spans="1:8" ht="15">
      <c r="A35" s="199" t="s">
        <v>517</v>
      </c>
      <c r="B35" s="204">
        <v>1317810.26</v>
      </c>
      <c r="C35" s="204">
        <v>-154248.18</v>
      </c>
      <c r="D35" s="204">
        <v>1163562.08</v>
      </c>
      <c r="E35" s="204">
        <v>1152097.6399999999</v>
      </c>
      <c r="F35" s="204">
        <v>1151274.04</v>
      </c>
      <c r="G35" s="204">
        <v>11464.440000000177</v>
      </c>
      <c r="H35" s="202" t="s">
        <v>516</v>
      </c>
    </row>
    <row r="36" spans="1:8" ht="15">
      <c r="A36" s="199" t="s">
        <v>519</v>
      </c>
      <c r="B36" s="204"/>
      <c r="C36" s="204"/>
      <c r="D36" s="204">
        <v>0</v>
      </c>
      <c r="E36" s="204"/>
      <c r="F36" s="204"/>
      <c r="G36" s="204">
        <v>0</v>
      </c>
      <c r="H36" s="202" t="s">
        <v>518</v>
      </c>
    </row>
    <row r="37" spans="1:8" ht="30">
      <c r="A37" s="200" t="s">
        <v>606</v>
      </c>
      <c r="B37" s="204">
        <v>11059110</v>
      </c>
      <c r="C37" s="204">
        <v>0</v>
      </c>
      <c r="D37" s="204">
        <v>11059110</v>
      </c>
      <c r="E37" s="204">
        <v>11059110</v>
      </c>
      <c r="F37" s="204">
        <v>11059110</v>
      </c>
      <c r="G37" s="204">
        <v>0</v>
      </c>
      <c r="H37" s="188"/>
    </row>
    <row r="38" spans="1:8" ht="30">
      <c r="A38" s="201" t="s">
        <v>607</v>
      </c>
      <c r="B38" s="204"/>
      <c r="C38" s="204"/>
      <c r="D38" s="204">
        <v>0</v>
      </c>
      <c r="E38" s="204"/>
      <c r="F38" s="204"/>
      <c r="G38" s="204">
        <v>0</v>
      </c>
      <c r="H38" s="202" t="s">
        <v>521</v>
      </c>
    </row>
    <row r="39" spans="1:8" ht="30">
      <c r="A39" s="201" t="s">
        <v>608</v>
      </c>
      <c r="B39" s="204">
        <v>11059110</v>
      </c>
      <c r="C39" s="204">
        <v>0</v>
      </c>
      <c r="D39" s="204">
        <v>11059110</v>
      </c>
      <c r="E39" s="204">
        <v>11059110</v>
      </c>
      <c r="F39" s="204">
        <v>11059110</v>
      </c>
      <c r="G39" s="204">
        <v>0</v>
      </c>
      <c r="H39" s="202" t="s">
        <v>522</v>
      </c>
    </row>
    <row r="40" spans="1:8" ht="15">
      <c r="A40" s="201" t="s">
        <v>524</v>
      </c>
      <c r="B40" s="204"/>
      <c r="C40" s="204"/>
      <c r="D40" s="204">
        <v>0</v>
      </c>
      <c r="E40" s="204"/>
      <c r="F40" s="204"/>
      <c r="G40" s="204">
        <v>0</v>
      </c>
      <c r="H40" s="202" t="s">
        <v>523</v>
      </c>
    </row>
    <row r="41" spans="1:8" ht="15">
      <c r="A41" s="201" t="s">
        <v>526</v>
      </c>
      <c r="B41" s="204"/>
      <c r="C41" s="204"/>
      <c r="D41" s="204">
        <v>0</v>
      </c>
      <c r="E41" s="204"/>
      <c r="F41" s="204"/>
      <c r="G41" s="204">
        <v>0</v>
      </c>
      <c r="H41" s="202" t="s">
        <v>525</v>
      </c>
    </row>
    <row r="42" spans="1:8" ht="15">
      <c r="A42" s="201"/>
      <c r="B42" s="204"/>
      <c r="C42" s="204"/>
      <c r="D42" s="204"/>
      <c r="E42" s="204"/>
      <c r="F42" s="204"/>
      <c r="G42" s="204"/>
      <c r="H42" s="188"/>
    </row>
    <row r="43" spans="1:8" ht="15">
      <c r="A43" s="192" t="s">
        <v>609</v>
      </c>
      <c r="B43" s="205">
        <v>246771706</v>
      </c>
      <c r="C43" s="205">
        <v>39098492.639999993</v>
      </c>
      <c r="D43" s="205">
        <v>285870198.63999999</v>
      </c>
      <c r="E43" s="205">
        <v>274001168.25999999</v>
      </c>
      <c r="F43" s="205">
        <v>252389165.77000004</v>
      </c>
      <c r="G43" s="205">
        <v>11869030.380000018</v>
      </c>
      <c r="H43" s="188"/>
    </row>
    <row r="44" spans="1:8" ht="15">
      <c r="A44" s="197" t="s">
        <v>610</v>
      </c>
      <c r="B44" s="204">
        <v>44305189.299999997</v>
      </c>
      <c r="C44" s="204">
        <v>-10731197.85</v>
      </c>
      <c r="D44" s="204">
        <v>33573991.449999996</v>
      </c>
      <c r="E44" s="204">
        <v>33573991.450000003</v>
      </c>
      <c r="F44" s="204">
        <v>33030376.710000001</v>
      </c>
      <c r="G44" s="204">
        <v>0</v>
      </c>
      <c r="H44" s="188"/>
    </row>
    <row r="45" spans="1:8" ht="15">
      <c r="A45" s="201" t="s">
        <v>474</v>
      </c>
      <c r="B45" s="204"/>
      <c r="C45" s="204"/>
      <c r="D45" s="204">
        <v>0</v>
      </c>
      <c r="E45" s="204"/>
      <c r="F45" s="204"/>
      <c r="G45" s="204">
        <v>0</v>
      </c>
      <c r="H45" s="202" t="s">
        <v>527</v>
      </c>
    </row>
    <row r="46" spans="1:8" ht="15">
      <c r="A46" s="201" t="s">
        <v>476</v>
      </c>
      <c r="B46" s="204"/>
      <c r="C46" s="204"/>
      <c r="D46" s="204">
        <v>0</v>
      </c>
      <c r="E46" s="204"/>
      <c r="F46" s="204"/>
      <c r="G46" s="204">
        <v>0</v>
      </c>
      <c r="H46" s="202" t="s">
        <v>528</v>
      </c>
    </row>
    <row r="47" spans="1:8" ht="15">
      <c r="A47" s="201" t="s">
        <v>478</v>
      </c>
      <c r="B47" s="204">
        <v>478100</v>
      </c>
      <c r="C47" s="204">
        <v>1426787</v>
      </c>
      <c r="D47" s="204">
        <v>1904887</v>
      </c>
      <c r="E47" s="204">
        <v>1904887</v>
      </c>
      <c r="F47" s="204">
        <v>1904887</v>
      </c>
      <c r="G47" s="204">
        <v>0</v>
      </c>
      <c r="H47" s="202" t="s">
        <v>529</v>
      </c>
    </row>
    <row r="48" spans="1:8" ht="15">
      <c r="A48" s="201" t="s">
        <v>480</v>
      </c>
      <c r="B48" s="204"/>
      <c r="C48" s="204"/>
      <c r="D48" s="204">
        <v>0</v>
      </c>
      <c r="E48" s="204"/>
      <c r="F48" s="204"/>
      <c r="G48" s="204">
        <v>0</v>
      </c>
      <c r="H48" s="202" t="s">
        <v>530</v>
      </c>
    </row>
    <row r="49" spans="1:8" ht="15">
      <c r="A49" s="201" t="s">
        <v>482</v>
      </c>
      <c r="B49" s="204"/>
      <c r="C49" s="204"/>
      <c r="D49" s="204">
        <v>0</v>
      </c>
      <c r="E49" s="204"/>
      <c r="F49" s="204"/>
      <c r="G49" s="204">
        <v>0</v>
      </c>
      <c r="H49" s="202" t="s">
        <v>531</v>
      </c>
    </row>
    <row r="50" spans="1:8" ht="15">
      <c r="A50" s="201" t="s">
        <v>484</v>
      </c>
      <c r="B50" s="204"/>
      <c r="C50" s="204"/>
      <c r="D50" s="204">
        <v>0</v>
      </c>
      <c r="E50" s="204"/>
      <c r="F50" s="204"/>
      <c r="G50" s="204">
        <v>0</v>
      </c>
      <c r="H50" s="202" t="s">
        <v>532</v>
      </c>
    </row>
    <row r="51" spans="1:8" ht="15">
      <c r="A51" s="201" t="s">
        <v>486</v>
      </c>
      <c r="B51" s="204">
        <v>43827089.299999997</v>
      </c>
      <c r="C51" s="204">
        <v>-12157984.85</v>
      </c>
      <c r="D51" s="204">
        <v>31669104.449999996</v>
      </c>
      <c r="E51" s="204">
        <v>31669104.449999999</v>
      </c>
      <c r="F51" s="204">
        <v>31125489.710000001</v>
      </c>
      <c r="G51" s="204">
        <v>0</v>
      </c>
      <c r="H51" s="202" t="s">
        <v>533</v>
      </c>
    </row>
    <row r="52" spans="1:8" ht="15">
      <c r="A52" s="201" t="s">
        <v>488</v>
      </c>
      <c r="B52" s="204"/>
      <c r="C52" s="204"/>
      <c r="D52" s="204">
        <v>0</v>
      </c>
      <c r="E52" s="204"/>
      <c r="F52" s="204"/>
      <c r="G52" s="204">
        <v>0</v>
      </c>
      <c r="H52" s="202" t="s">
        <v>534</v>
      </c>
    </row>
    <row r="53" spans="1:8" ht="15">
      <c r="A53" s="197" t="s">
        <v>489</v>
      </c>
      <c r="B53" s="204">
        <v>186273258.70000002</v>
      </c>
      <c r="C53" s="204">
        <v>50455124.489999995</v>
      </c>
      <c r="D53" s="204">
        <v>236728383.19</v>
      </c>
      <c r="E53" s="204">
        <v>224859352.81</v>
      </c>
      <c r="F53" s="204">
        <v>203940965.06000003</v>
      </c>
      <c r="G53" s="204">
        <v>11869030.380000018</v>
      </c>
      <c r="H53" s="188"/>
    </row>
    <row r="54" spans="1:8" ht="15">
      <c r="A54" s="201" t="s">
        <v>603</v>
      </c>
      <c r="B54" s="204">
        <v>14045793.34</v>
      </c>
      <c r="C54" s="204">
        <v>628611.19999999995</v>
      </c>
      <c r="D54" s="204">
        <v>14674404.539999999</v>
      </c>
      <c r="E54" s="204">
        <v>14274404.539999999</v>
      </c>
      <c r="F54" s="204">
        <v>13913131.210000001</v>
      </c>
      <c r="G54" s="204">
        <v>400000</v>
      </c>
      <c r="H54" s="202" t="s">
        <v>535</v>
      </c>
    </row>
    <row r="55" spans="1:8" ht="15">
      <c r="A55" s="201" t="s">
        <v>492</v>
      </c>
      <c r="B55" s="204">
        <v>152857826.93000001</v>
      </c>
      <c r="C55" s="204">
        <v>41938847.119999997</v>
      </c>
      <c r="D55" s="204">
        <v>194796674.05000001</v>
      </c>
      <c r="E55" s="204">
        <v>184113429.06999999</v>
      </c>
      <c r="F55" s="204">
        <v>163566538.65000001</v>
      </c>
      <c r="G55" s="204">
        <v>10683244.980000019</v>
      </c>
      <c r="H55" s="202" t="s">
        <v>536</v>
      </c>
    </row>
    <row r="56" spans="1:8" ht="15">
      <c r="A56" s="201" t="s">
        <v>494</v>
      </c>
      <c r="B56" s="204"/>
      <c r="C56" s="204"/>
      <c r="D56" s="204">
        <v>0</v>
      </c>
      <c r="E56" s="204"/>
      <c r="F56" s="204"/>
      <c r="G56" s="204">
        <v>0</v>
      </c>
      <c r="H56" s="202" t="s">
        <v>537</v>
      </c>
    </row>
    <row r="57" spans="1:8" ht="15">
      <c r="A57" s="196" t="s">
        <v>496</v>
      </c>
      <c r="B57" s="204">
        <v>148295</v>
      </c>
      <c r="C57" s="204">
        <v>88520.4</v>
      </c>
      <c r="D57" s="204">
        <v>236815.4</v>
      </c>
      <c r="E57" s="204">
        <v>236815.4</v>
      </c>
      <c r="F57" s="204">
        <v>236815.4</v>
      </c>
      <c r="G57" s="204">
        <v>0</v>
      </c>
      <c r="H57" s="202" t="s">
        <v>538</v>
      </c>
    </row>
    <row r="58" spans="1:8" ht="15">
      <c r="A58" s="201" t="s">
        <v>604</v>
      </c>
      <c r="B58" s="204">
        <v>1750000</v>
      </c>
      <c r="C58" s="204">
        <v>-33810</v>
      </c>
      <c r="D58" s="204">
        <v>1716190</v>
      </c>
      <c r="E58" s="204">
        <v>1716190</v>
      </c>
      <c r="F58" s="204">
        <v>1716190</v>
      </c>
      <c r="G58" s="204">
        <v>0</v>
      </c>
      <c r="H58" s="202" t="s">
        <v>539</v>
      </c>
    </row>
    <row r="59" spans="1:8" ht="15">
      <c r="A59" s="201" t="s">
        <v>499</v>
      </c>
      <c r="B59" s="204">
        <v>17471343.43</v>
      </c>
      <c r="C59" s="204">
        <v>7832955.7699999996</v>
      </c>
      <c r="D59" s="204">
        <v>25304299.199999999</v>
      </c>
      <c r="E59" s="204">
        <v>24518513.800000001</v>
      </c>
      <c r="F59" s="204">
        <v>24508289.800000001</v>
      </c>
      <c r="G59" s="204">
        <v>785785.39999999851</v>
      </c>
      <c r="H59" s="202" t="s">
        <v>540</v>
      </c>
    </row>
    <row r="60" spans="1:8" ht="15">
      <c r="A60" s="201" t="s">
        <v>501</v>
      </c>
      <c r="B60" s="204"/>
      <c r="C60" s="204"/>
      <c r="D60" s="204">
        <v>0</v>
      </c>
      <c r="E60" s="204"/>
      <c r="F60" s="204"/>
      <c r="G60" s="204">
        <v>0</v>
      </c>
      <c r="H60" s="202" t="s">
        <v>541</v>
      </c>
    </row>
    <row r="61" spans="1:8" ht="15">
      <c r="A61" s="197" t="s">
        <v>502</v>
      </c>
      <c r="B61" s="204">
        <v>1900000</v>
      </c>
      <c r="C61" s="204">
        <v>-400000</v>
      </c>
      <c r="D61" s="204">
        <v>1500000</v>
      </c>
      <c r="E61" s="204">
        <v>1500000</v>
      </c>
      <c r="F61" s="204">
        <v>1350000</v>
      </c>
      <c r="G61" s="204">
        <v>0</v>
      </c>
      <c r="H61" s="188"/>
    </row>
    <row r="62" spans="1:8" ht="30">
      <c r="A62" s="201" t="s">
        <v>504</v>
      </c>
      <c r="B62" s="204">
        <v>1000000</v>
      </c>
      <c r="C62" s="204">
        <v>-1000000</v>
      </c>
      <c r="D62" s="204">
        <v>0</v>
      </c>
      <c r="E62" s="204">
        <v>0</v>
      </c>
      <c r="F62" s="204">
        <v>0</v>
      </c>
      <c r="G62" s="204">
        <v>0</v>
      </c>
      <c r="H62" s="202" t="s">
        <v>542</v>
      </c>
    </row>
    <row r="63" spans="1:8" ht="15">
      <c r="A63" s="201" t="s">
        <v>506</v>
      </c>
      <c r="B63" s="204"/>
      <c r="C63" s="204"/>
      <c r="D63" s="204">
        <v>0</v>
      </c>
      <c r="E63" s="204"/>
      <c r="F63" s="204"/>
      <c r="G63" s="204">
        <v>0</v>
      </c>
      <c r="H63" s="202" t="s">
        <v>543</v>
      </c>
    </row>
    <row r="64" spans="1:8" ht="15">
      <c r="A64" s="201" t="s">
        <v>605</v>
      </c>
      <c r="B64" s="204"/>
      <c r="C64" s="204"/>
      <c r="D64" s="204">
        <v>0</v>
      </c>
      <c r="E64" s="204"/>
      <c r="F64" s="204"/>
      <c r="G64" s="204">
        <v>0</v>
      </c>
      <c r="H64" s="202" t="s">
        <v>544</v>
      </c>
    </row>
    <row r="65" spans="1:8" ht="15">
      <c r="A65" s="201" t="s">
        <v>509</v>
      </c>
      <c r="B65" s="204"/>
      <c r="C65" s="204"/>
      <c r="D65" s="204">
        <v>0</v>
      </c>
      <c r="E65" s="204"/>
      <c r="F65" s="204"/>
      <c r="G65" s="204">
        <v>0</v>
      </c>
      <c r="H65" s="202" t="s">
        <v>545</v>
      </c>
    </row>
    <row r="66" spans="1:8" ht="15">
      <c r="A66" s="201" t="s">
        <v>511</v>
      </c>
      <c r="B66" s="204"/>
      <c r="C66" s="204"/>
      <c r="D66" s="204">
        <v>0</v>
      </c>
      <c r="E66" s="204"/>
      <c r="F66" s="204"/>
      <c r="G66" s="204">
        <v>0</v>
      </c>
      <c r="H66" s="202" t="s">
        <v>546</v>
      </c>
    </row>
    <row r="67" spans="1:8" ht="15">
      <c r="A67" s="201" t="s">
        <v>513</v>
      </c>
      <c r="B67" s="204"/>
      <c r="C67" s="204"/>
      <c r="D67" s="204">
        <v>0</v>
      </c>
      <c r="E67" s="204"/>
      <c r="F67" s="204"/>
      <c r="G67" s="204">
        <v>0</v>
      </c>
      <c r="H67" s="202" t="s">
        <v>547</v>
      </c>
    </row>
    <row r="68" spans="1:8" ht="15">
      <c r="A68" s="201" t="s">
        <v>515</v>
      </c>
      <c r="B68" s="204">
        <v>900000</v>
      </c>
      <c r="C68" s="204">
        <v>600000</v>
      </c>
      <c r="D68" s="204">
        <v>1500000</v>
      </c>
      <c r="E68" s="204">
        <v>1500000</v>
      </c>
      <c r="F68" s="204">
        <v>1350000</v>
      </c>
      <c r="G68" s="204">
        <v>0</v>
      </c>
      <c r="H68" s="202" t="s">
        <v>548</v>
      </c>
    </row>
    <row r="69" spans="1:8" ht="15">
      <c r="A69" s="201" t="s">
        <v>517</v>
      </c>
      <c r="B69" s="204"/>
      <c r="C69" s="204"/>
      <c r="D69" s="204">
        <v>0</v>
      </c>
      <c r="E69" s="204"/>
      <c r="F69" s="204"/>
      <c r="G69" s="204">
        <v>0</v>
      </c>
      <c r="H69" s="202" t="s">
        <v>549</v>
      </c>
    </row>
    <row r="70" spans="1:8" ht="15">
      <c r="A70" s="201" t="s">
        <v>519</v>
      </c>
      <c r="B70" s="204"/>
      <c r="C70" s="204"/>
      <c r="D70" s="204">
        <v>0</v>
      </c>
      <c r="E70" s="204"/>
      <c r="F70" s="204"/>
      <c r="G70" s="204">
        <v>0</v>
      </c>
      <c r="H70" s="202" t="s">
        <v>550</v>
      </c>
    </row>
    <row r="71" spans="1:8" ht="30">
      <c r="A71" s="200" t="s">
        <v>520</v>
      </c>
      <c r="B71" s="206">
        <v>14293258</v>
      </c>
      <c r="C71" s="206">
        <v>-225434</v>
      </c>
      <c r="D71" s="206">
        <v>14067824</v>
      </c>
      <c r="E71" s="206">
        <v>14067824</v>
      </c>
      <c r="F71" s="206">
        <v>14067824</v>
      </c>
      <c r="G71" s="206">
        <v>0</v>
      </c>
      <c r="H71" s="188"/>
    </row>
    <row r="72" spans="1:8" ht="30">
      <c r="A72" s="201" t="s">
        <v>607</v>
      </c>
      <c r="B72" s="204"/>
      <c r="C72" s="204"/>
      <c r="D72" s="204">
        <v>0</v>
      </c>
      <c r="E72" s="204"/>
      <c r="F72" s="204"/>
      <c r="G72" s="204">
        <v>0</v>
      </c>
      <c r="H72" s="202" t="s">
        <v>551</v>
      </c>
    </row>
    <row r="73" spans="1:8" ht="30">
      <c r="A73" s="201" t="s">
        <v>608</v>
      </c>
      <c r="B73" s="204">
        <v>14293258</v>
      </c>
      <c r="C73" s="204">
        <v>-225434</v>
      </c>
      <c r="D73" s="204">
        <v>14067824</v>
      </c>
      <c r="E73" s="204">
        <v>14067824</v>
      </c>
      <c r="F73" s="204">
        <v>14067824</v>
      </c>
      <c r="G73" s="204">
        <v>0</v>
      </c>
      <c r="H73" s="202" t="s">
        <v>552</v>
      </c>
    </row>
    <row r="74" spans="1:8" ht="15">
      <c r="A74" s="201" t="s">
        <v>524</v>
      </c>
      <c r="B74" s="204"/>
      <c r="C74" s="204"/>
      <c r="D74" s="204">
        <v>0</v>
      </c>
      <c r="E74" s="204"/>
      <c r="F74" s="204"/>
      <c r="G74" s="204">
        <v>0</v>
      </c>
      <c r="H74" s="202" t="s">
        <v>553</v>
      </c>
    </row>
    <row r="75" spans="1:8" ht="15">
      <c r="A75" s="201" t="s">
        <v>526</v>
      </c>
      <c r="B75" s="204"/>
      <c r="C75" s="204"/>
      <c r="D75" s="204">
        <v>0</v>
      </c>
      <c r="E75" s="204"/>
      <c r="F75" s="204"/>
      <c r="G75" s="204">
        <v>0</v>
      </c>
      <c r="H75" s="202" t="s">
        <v>554</v>
      </c>
    </row>
    <row r="76" spans="1:8" ht="15">
      <c r="A76" s="198"/>
      <c r="B76" s="207"/>
      <c r="C76" s="207"/>
      <c r="D76" s="207"/>
      <c r="E76" s="207"/>
      <c r="F76" s="207"/>
      <c r="G76" s="207"/>
      <c r="H76" s="188"/>
    </row>
    <row r="77" spans="1:8" ht="15">
      <c r="A77" s="192" t="s">
        <v>470</v>
      </c>
      <c r="B77" s="205">
        <v>481795164</v>
      </c>
      <c r="C77" s="205">
        <v>98968887.629999995</v>
      </c>
      <c r="D77" s="205">
        <v>580764051.63</v>
      </c>
      <c r="E77" s="205">
        <v>548835440.81999993</v>
      </c>
      <c r="F77" s="205">
        <v>517309740.12</v>
      </c>
      <c r="G77" s="205">
        <v>31928610.810000014</v>
      </c>
      <c r="H77" s="188"/>
    </row>
    <row r="78" spans="1:8" ht="15">
      <c r="A78" s="193"/>
      <c r="B78" s="208"/>
      <c r="C78" s="208"/>
      <c r="D78" s="208"/>
      <c r="E78" s="208"/>
      <c r="F78" s="208"/>
      <c r="G78" s="208"/>
      <c r="H78" s="189"/>
    </row>
    <row r="80" spans="1:8">
      <c r="A80" t="s">
        <v>624</v>
      </c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Hoja1</vt:lpstr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Cuenta Publica</cp:lastModifiedBy>
  <cp:lastPrinted>2019-04-25T19:58:07Z</cp:lastPrinted>
  <dcterms:created xsi:type="dcterms:W3CDTF">2017-01-11T17:17:46Z</dcterms:created>
  <dcterms:modified xsi:type="dcterms:W3CDTF">2022-01-24T04:09:20Z</dcterms:modified>
</cp:coreProperties>
</file>