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SEG entrega Cierres trimestrales\2023\1er Trim 2023\PT Formatos SIRET 1ertrim2023\"/>
    </mc:Choice>
  </mc:AlternateContent>
  <bookViews>
    <workbookView xWindow="-120" yWindow="-120" windowWidth="20730" windowHeight="11160" tabRatio="97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</sheets>
  <externalReferences>
    <externalReference r:id="rId1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8" l="1"/>
  <c r="G56" i="8" s="1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57" i="8"/>
  <c r="C56" i="8"/>
  <c r="D56" i="8"/>
  <c r="E56" i="8"/>
  <c r="F56" i="8"/>
  <c r="B56" i="8"/>
  <c r="G16" i="8"/>
  <c r="G17" i="8"/>
  <c r="G18" i="8"/>
  <c r="G24" i="8"/>
  <c r="G25" i="8"/>
  <c r="G26" i="8"/>
  <c r="G32" i="8"/>
  <c r="G33" i="8"/>
  <c r="G34" i="8"/>
  <c r="G40" i="8"/>
  <c r="G41" i="8"/>
  <c r="G42" i="8"/>
  <c r="G48" i="8"/>
  <c r="G49" i="8"/>
  <c r="G50" i="8"/>
  <c r="D11" i="8"/>
  <c r="D12" i="8"/>
  <c r="G12" i="8" s="1"/>
  <c r="D13" i="8"/>
  <c r="G13" i="8" s="1"/>
  <c r="D14" i="8"/>
  <c r="G14" i="8" s="1"/>
  <c r="D15" i="8"/>
  <c r="G15" i="8" s="1"/>
  <c r="D16" i="8"/>
  <c r="D17" i="8"/>
  <c r="D18" i="8"/>
  <c r="D19" i="8"/>
  <c r="G19" i="8" s="1"/>
  <c r="D20" i="8"/>
  <c r="G20" i="8" s="1"/>
  <c r="D21" i="8"/>
  <c r="G21" i="8" s="1"/>
  <c r="D22" i="8"/>
  <c r="G22" i="8" s="1"/>
  <c r="D23" i="8"/>
  <c r="G23" i="8" s="1"/>
  <c r="D24" i="8"/>
  <c r="D25" i="8"/>
  <c r="D26" i="8"/>
  <c r="D27" i="8"/>
  <c r="G27" i="8" s="1"/>
  <c r="D28" i="8"/>
  <c r="G28" i="8" s="1"/>
  <c r="D29" i="8"/>
  <c r="G29" i="8" s="1"/>
  <c r="D30" i="8"/>
  <c r="G30" i="8" s="1"/>
  <c r="D31" i="8"/>
  <c r="G31" i="8" s="1"/>
  <c r="D32" i="8"/>
  <c r="D33" i="8"/>
  <c r="D34" i="8"/>
  <c r="D35" i="8"/>
  <c r="G35" i="8" s="1"/>
  <c r="D36" i="8"/>
  <c r="G36" i="8" s="1"/>
  <c r="D37" i="8"/>
  <c r="G37" i="8" s="1"/>
  <c r="D38" i="8"/>
  <c r="G38" i="8" s="1"/>
  <c r="D39" i="8"/>
  <c r="G39" i="8" s="1"/>
  <c r="D40" i="8"/>
  <c r="D41" i="8"/>
  <c r="D42" i="8"/>
  <c r="D43" i="8"/>
  <c r="G43" i="8" s="1"/>
  <c r="D44" i="8"/>
  <c r="G44" i="8" s="1"/>
  <c r="D45" i="8"/>
  <c r="G45" i="8" s="1"/>
  <c r="D46" i="8"/>
  <c r="G46" i="8" s="1"/>
  <c r="D47" i="8"/>
  <c r="G47" i="8" s="1"/>
  <c r="D48" i="8"/>
  <c r="D49" i="8"/>
  <c r="D50" i="8"/>
  <c r="D51" i="8"/>
  <c r="G51" i="8" s="1"/>
  <c r="D52" i="8"/>
  <c r="G52" i="8" s="1"/>
  <c r="D53" i="8"/>
  <c r="G53" i="8" s="1"/>
  <c r="D54" i="8"/>
  <c r="G54" i="8" s="1"/>
  <c r="D10" i="8"/>
  <c r="G10" i="8" s="1"/>
  <c r="C9" i="8"/>
  <c r="E9" i="8"/>
  <c r="F9" i="8"/>
  <c r="B9" i="8"/>
  <c r="F8" i="3"/>
  <c r="D9" i="8" l="1"/>
  <c r="G11" i="8"/>
  <c r="G9" i="8" s="1"/>
  <c r="A5" i="10"/>
  <c r="A5" i="9"/>
  <c r="A5" i="8"/>
  <c r="A5" i="7"/>
  <c r="A4" i="6"/>
  <c r="A4" i="5"/>
  <c r="A4" i="3"/>
  <c r="A2" i="10" l="1"/>
  <c r="A2" i="9"/>
  <c r="A2" i="8"/>
  <c r="A2" i="7"/>
  <c r="A2" i="6"/>
  <c r="A2" i="5"/>
  <c r="A2" i="4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20" i="3"/>
  <c r="E13" i="3"/>
  <c r="E9" i="3"/>
  <c r="D13" i="3"/>
  <c r="D9" i="3"/>
  <c r="D8" i="3"/>
  <c r="D20" i="3" s="1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B13" i="3"/>
  <c r="C9" i="3"/>
  <c r="C8" i="3" s="1"/>
  <c r="C20" i="3" s="1"/>
  <c r="B9" i="3"/>
  <c r="F87" i="8" l="1"/>
  <c r="E87" i="8"/>
  <c r="K20" i="4"/>
  <c r="E20" i="4"/>
  <c r="I20" i="4"/>
  <c r="B87" i="8"/>
  <c r="D87" i="8"/>
  <c r="C87" i="8"/>
  <c r="G87" i="8"/>
  <c r="B44" i="5"/>
  <c r="B21" i="5" s="1"/>
  <c r="B23" i="5" s="1"/>
  <c r="B25" i="5" s="1"/>
  <c r="B33" i="5" s="1"/>
  <c r="D44" i="5"/>
  <c r="C57" i="5"/>
  <c r="C59" i="5" s="1"/>
  <c r="D57" i="5"/>
  <c r="D59" i="5" s="1"/>
  <c r="B72" i="5"/>
  <c r="B74" i="5" s="1"/>
  <c r="C44" i="5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E8" i="3"/>
  <c r="E20" i="3" s="1"/>
  <c r="B8" i="3"/>
  <c r="B20" i="3" s="1"/>
  <c r="A2" i="3" l="1"/>
</calcChain>
</file>

<file path=xl/sharedStrings.xml><?xml version="1.0" encoding="utf-8"?>
<sst xmlns="http://schemas.openxmlformats.org/spreadsheetml/2006/main" count="700" uniqueCount="493">
  <si>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</si>
  <si>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</si>
  <si>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</si>
  <si>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</si>
  <si>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</si>
  <si>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</si>
  <si>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</si>
  <si>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</si>
  <si>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</si>
  <si>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</si>
  <si>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</si>
  <si>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</si>
  <si>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</si>
  <si>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</si>
  <si>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</si>
  <si>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</si>
  <si>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</si>
  <si>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</si>
  <si>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</si>
  <si>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</si>
  <si>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</si>
  <si>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</si>
  <si>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</si>
  <si>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</si>
  <si>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</si>
  <si>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</si>
  <si>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</si>
  <si>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</si>
  <si>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</si>
  <si>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</si>
  <si>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</si>
  <si>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</si>
  <si>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</si>
  <si>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</si>
  <si>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</si>
  <si>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</si>
  <si>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</si>
  <si>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</si>
  <si>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</si>
  <si>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</si>
  <si>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</si>
  <si>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</si>
  <si>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</si>
  <si>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</si>
  <si>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</si>
  <si>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</si>
  <si>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</si>
  <si>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</si>
  <si>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</si>
  <si>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</si>
  <si>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</si>
  <si>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</si>
  <si>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</si>
  <si>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</si>
  <si>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</si>
  <si>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</si>
  <si>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</si>
  <si>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</si>
  <si>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</si>
  <si>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</si>
  <si>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</si>
  <si>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</si>
  <si>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</si>
  <si>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</si>
  <si>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</si>
  <si>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</si>
  <si>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</si>
  <si>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</si>
  <si>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</si>
  <si>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</si>
  <si>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</si>
  <si>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</si>
  <si>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</si>
  <si>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</si>
  <si>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</si>
  <si>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</si>
  <si>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</si>
  <si>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</si>
  <si>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</si>
  <si>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</si>
  <si>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</si>
  <si>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</si>
  <si>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</si>
  <si>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</si>
  <si>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</si>
  <si>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</si>
  <si>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</si>
  <si>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</si>
  <si>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</si>
  <si>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</si>
  <si>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</si>
  <si>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</si>
  <si>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</si>
  <si>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</si>
  <si>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</si>
  <si>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</si>
  <si>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</si>
  <si>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</si>
  <si>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</si>
  <si>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</si>
  <si>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</si>
  <si>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</si>
  <si>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</si>
  <si>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</si>
  <si>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</si>
  <si>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</si>
  <si>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</si>
  <si>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</si>
  <si>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</si>
  <si>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</si>
  <si>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</si>
  <si>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</si>
  <si>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</si>
  <si>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</si>
  <si>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</si>
  <si>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</si>
  <si>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</si>
  <si>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</si>
  <si>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</si>
  <si>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</si>
  <si>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</si>
  <si>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</si>
  <si>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</si>
  <si>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</si>
  <si>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</si>
  <si>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</si>
  <si>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</si>
  <si>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</si>
  <si>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</si>
  <si>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</si>
  <si>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</si>
  <si>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</si>
  <si>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</si>
  <si>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</si>
  <si>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</si>
  <si>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</si>
  <si>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</si>
  <si>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</si>
  <si>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</si>
  <si>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</si>
  <si>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</si>
  <si>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</si>
  <si>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</si>
  <si>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</si>
  <si>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</si>
  <si>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</si>
  <si>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</si>
  <si>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</si>
  <si>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</si>
  <si>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</si>
  <si>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</si>
  <si>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</si>
  <si>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</si>
  <si>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</si>
  <si>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</si>
  <si>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</si>
  <si>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</si>
  <si>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</si>
  <si>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</si>
  <si>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</si>
  <si>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</si>
  <si>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</si>
  <si>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</si>
  <si>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</si>
  <si>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</si>
  <si>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</si>
  <si>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</si>
  <si>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</si>
  <si>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</si>
  <si>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</si>
  <si>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</si>
  <si>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</si>
  <si>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</si>
  <si>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</si>
  <si>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</si>
  <si>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</si>
  <si>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</si>
  <si>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</si>
  <si>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</si>
  <si>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</si>
  <si>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</si>
  <si>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</si>
  <si>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</si>
  <si>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</si>
  <si>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</si>
  <si>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</si>
  <si>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</si>
  <si>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2023 (b)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</si>
  <si>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</si>
  <si>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</si>
  <si>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</si>
  <si>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</si>
  <si>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</si>
  <si>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</si>
  <si>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</si>
  <si>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</si>
  <si>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</si>
  <si>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</si>
  <si>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</si>
  <si>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</si>
  <si>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</si>
  <si>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</si>
  <si>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</si>
  <si>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</si>
  <si>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</si>
  <si>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</si>
  <si>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</si>
  <si>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</si>
  <si>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</si>
  <si>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</si>
  <si>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</si>
  <si>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</si>
  <si>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</si>
  <si>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</si>
  <si>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</si>
  <si>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</si>
  <si>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</si>
  <si>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</si>
  <si>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</si>
  <si>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</si>
  <si>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</si>
  <si>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</si>
  <si>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</si>
  <si>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</si>
  <si>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</si>
  <si>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</si>
  <si>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</si>
  <si>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</si>
  <si>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</si>
  <si>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</si>
  <si>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</si>
  <si>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</si>
  <si>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</si>
  <si>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</si>
  <si>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</si>
  <si>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</si>
  <si>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</si>
  <si>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</si>
  <si>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</si>
  <si>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</si>
  <si>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</si>
  <si>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</si>
  <si>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</si>
  <si>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</si>
  <si>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</si>
  <si>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</si>
  <si>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</si>
  <si>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</si>
  <si>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</si>
  <si>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</si>
  <si>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</si>
  <si>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</si>
  <si>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</si>
  <si>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</si>
  <si>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</si>
  <si>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</si>
  <si>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</si>
  <si>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</si>
  <si>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</si>
  <si>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</si>
  <si>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</si>
  <si>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</si>
  <si>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</si>
  <si>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</si>
  <si>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</si>
  <si>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</si>
  <si>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</si>
  <si>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</si>
  <si>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</si>
  <si>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</si>
  <si>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</si>
  <si>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</si>
  <si>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</si>
  <si>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</si>
  <si>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</si>
  <si>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</si>
  <si>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</si>
  <si>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</si>
  <si>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</si>
  <si>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</si>
  <si>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</si>
  <si>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</si>
  <si>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</si>
  <si>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</si>
  <si>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</si>
  <si>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</si>
  <si>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</si>
  <si>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</si>
  <si>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</si>
  <si>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</si>
  <si>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</si>
  <si>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</si>
  <si>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</si>
  <si>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</si>
  <si>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</si>
  <si>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</si>
  <si>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</si>
  <si>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</si>
  <si>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</si>
  <si>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</si>
  <si>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</si>
  <si>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</si>
  <si>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</si>
  <si>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</si>
  <si>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</si>
  <si>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</si>
  <si>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</si>
  <si>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</si>
  <si>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</si>
  <si>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</si>
  <si>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</si>
  <si>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</si>
  <si>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</si>
  <si>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</si>
  <si>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</si>
  <si>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</si>
  <si>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</si>
  <si>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</si>
  <si>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</si>
  <si>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</si>
  <si>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</si>
  <si>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</si>
  <si>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</si>
  <si>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</si>
  <si>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</si>
  <si>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</si>
  <si>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</si>
  <si>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</si>
  <si>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</si>
  <si>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</si>
  <si>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</si>
  <si>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</si>
  <si>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</si>
  <si>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</si>
  <si>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</si>
  <si>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</si>
  <si>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</si>
  <si>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</si>
  <si>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</si>
  <si>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</si>
  <si>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</si>
  <si>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</si>
  <si>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</si>
  <si>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</si>
  <si>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</si>
  <si>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</si>
  <si>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</si>
  <si>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</si>
  <si>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</si>
  <si>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</si>
  <si>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</si>
  <si>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</si>
  <si>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</si>
  <si>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</si>
  <si>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</si>
  <si>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</si>
  <si>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</si>
  <si>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</si>
  <si>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</si>
  <si>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</si>
  <si>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</si>
  <si>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</si>
  <si>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</si>
  <si>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</si>
  <si>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</si>
  <si>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</si>
  <si>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</si>
  <si>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</si>
  <si>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</si>
  <si>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</si>
  <si>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</si>
  <si>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</si>
  <si>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</si>
  <si>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</si>
  <si>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</si>
  <si>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</si>
  <si>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</si>
  <si>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</si>
  <si>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</si>
  <si>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</si>
  <si>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</si>
  <si>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</si>
  <si>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</si>
  <si>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</si>
  <si>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</si>
  <si>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</si>
  <si>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</si>
  <si>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</si>
  <si>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</si>
  <si>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</si>
  <si>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</si>
  <si>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</si>
  <si>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</si>
  <si>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</si>
  <si>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</si>
  <si>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</si>
  <si>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</si>
  <si>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</si>
  <si>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</si>
  <si>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</si>
  <si>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</si>
  <si>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</si>
  <si>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</si>
  <si>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</si>
  <si>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</si>
  <si>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</si>
  <si>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</si>
  <si>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</si>
  <si>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</si>
  <si>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</si>
  <si>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</si>
  <si>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</si>
  <si>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</si>
  <si>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</si>
  <si>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</si>
  <si>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</si>
  <si>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</si>
  <si>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</si>
  <si>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</si>
  <si>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</si>
  <si>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</si>
  <si>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</si>
  <si>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</si>
  <si>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</si>
  <si>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</si>
  <si>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</si>
  <si>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</si>
  <si>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</si>
  <si>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</si>
  <si>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</si>
  <si>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</si>
  <si>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</si>
  <si>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</si>
  <si>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</si>
  <si>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</si>
  <si>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f. Estimación por Pérdida o Deterioro de Activos Circulantes (f=f1+f2)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</si>
  <si>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</si>
  <si>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V. Balance Presupuestario de Recursos Disponibles (V = A1 + A3.1 – B 1 + C1)</t>
  </si>
  <si>
    <t>VII. Balance Presupuestario de Recursos Etiquetados (VII = A2 + A3.2 – B2 + C2)</t>
  </si>
  <si>
    <t>A. Personal Administrativo y de Servicio Público</t>
  </si>
  <si>
    <t>II. Gasto Etiquetado (II=A+B+C+D+E+F)</t>
  </si>
  <si>
    <t>III. Total del Gasto en Servicios Personales (III = I + II)</t>
  </si>
  <si>
    <t>b1) Protección Ambiental</t>
  </si>
  <si>
    <t>b5) Educación</t>
  </si>
  <si>
    <t>c3) Combustibles y Energía</t>
  </si>
  <si>
    <t>II. Gasto Etiquetado (II=A+B+C+D)</t>
  </si>
  <si>
    <t xml:space="preserve"> Municipio Dolores Hidalgo CIN</t>
  </si>
  <si>
    <t>al 31 de Diciembre de 2022 y al 31 de Marzo de 2023</t>
  </si>
  <si>
    <t>31111M120010000 H. AYUNTAMIENTO</t>
  </si>
  <si>
    <t>31111M120020100 SECRETARIA PARTICULAR</t>
  </si>
  <si>
    <t>31111M120020200 JEFATURA DE GABINETE</t>
  </si>
  <si>
    <t>31111M120020300 DESARROLLO INSTITUCIONAL</t>
  </si>
  <si>
    <t>31111M120020400 PLAN Y VINC</t>
  </si>
  <si>
    <t>31111M120020500 COORD DE COM SOCIAL</t>
  </si>
  <si>
    <t>31111M120020600 GIRAS Y EVENTOS</t>
  </si>
  <si>
    <t>31111M120040000 SEC DEL AYUNTAMIENTO</t>
  </si>
  <si>
    <t>31111M120040100 JURIDICO</t>
  </si>
  <si>
    <t>31111M120040200 ARCHIVO GENERAL</t>
  </si>
  <si>
    <t>31111M120040300 PROTECCION CIVIL</t>
  </si>
  <si>
    <t>31111M120040400 DERECHOS HUMANOS</t>
  </si>
  <si>
    <t>31111M120050000 DES SOCIAL Y HUMANO</t>
  </si>
  <si>
    <t>31111M120050100 DES SOCIAL URBANO</t>
  </si>
  <si>
    <t>31111M120050200 DES RURAL Y AGROALIM</t>
  </si>
  <si>
    <t>31111M120060000 TESORERIA MUNICIPAL</t>
  </si>
  <si>
    <t>31111M120060100 INGRESOS</t>
  </si>
  <si>
    <t>31111M120060200 FISCALIZACION</t>
  </si>
  <si>
    <t>31111M120060300 RECURSOS HUMANOS</t>
  </si>
  <si>
    <t>31111M120060400 EGRESOS</t>
  </si>
  <si>
    <t>31111M120060500 CATASTRO</t>
  </si>
  <si>
    <t>31111M120070100 SEGURIDAD PUBLICA</t>
  </si>
  <si>
    <t>31111M120070200 TRANSITO Y VIALIDAD</t>
  </si>
  <si>
    <t>31111M120080000 OFICIALIA MAYOR</t>
  </si>
  <si>
    <t>31111M120100000 DES ECONOM Y SUSTENTABLE</t>
  </si>
  <si>
    <t>31111M120110000 EDUCACION Y CULTURA</t>
  </si>
  <si>
    <t>31111M120110100 CASA DE LA CULTURA</t>
  </si>
  <si>
    <t>31111M120200000 INF Y CONECTIVIDAD</t>
  </si>
  <si>
    <t>31111M120210000 TURISMO, PAT HIST Y CULTURAL</t>
  </si>
  <si>
    <t>31111M120230000 PROV SAL Y ECONOMICAS</t>
  </si>
  <si>
    <t>31111M120270000 CONTRALORIA MUNICIP</t>
  </si>
  <si>
    <t>31111M120290000 EROGACIONES NO SECTO</t>
  </si>
  <si>
    <t>31111M120320000 DES URBA Y ORDEN ECO</t>
  </si>
  <si>
    <t>31111M120330000 INSTANCIA DE LA MUJER</t>
  </si>
  <si>
    <t>31111M120340000 UNID TRANSPARENCIA</t>
  </si>
  <si>
    <t>31111M120350000 DR GRAL DE SERVICIOS MUNICIPALES</t>
  </si>
  <si>
    <t>31111M120350100 RASTRO MUNICIPAL</t>
  </si>
  <si>
    <t>31111M120350200 ALUMBRADO PUBLICO</t>
  </si>
  <si>
    <t>31111M120350300 PANTEON MUNICIPAL</t>
  </si>
  <si>
    <t>31111M120350400 CENTRO ANTIRRABICO</t>
  </si>
  <si>
    <t>31111M120360000 PROTECCION AL AMBIEN</t>
  </si>
  <si>
    <t>31111M120370000 MAQUINARIA</t>
  </si>
  <si>
    <t>31111M120380000 MANTENIMIENTO URBANO</t>
  </si>
  <si>
    <t>31111M120900100 DIF MUNICIPAL</t>
  </si>
  <si>
    <t>31111M120900200 COMISION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</si>
</sst>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8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vertAlign val="superscript"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6">
    <xf numFmtId="0" fontId="0" fillId="0" borderId="0"/>
    <xf numFmtId="0" fontId="6" fillId="0" borderId="0"/>
    <xf numFmtId="0" fontId="10" fillId="0" borderId="0"/>
    <xf numFmtId="168" fontId="1" fillId="0" borderId="0" applyFont="0" applyFill="0" applyBorder="0" applyAlignment="0" applyProtection="0"/>
    <xf numFmtId="0" fontId="13" fillId="0" borderId="0"/>
    <xf numFmtId="0" fontId="14" fillId="0" borderId="0"/>
  </cellStyleXfs>
  <cellXfs count="17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0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3"/>
    </xf>
    <xf numFmtId="4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indent="5"/>
    </xf>
    <xf numFmtId="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Font="1" applyBorder="1" applyAlignment="1">
      <alignment horizontal="left" vertical="center" indent="2"/>
    </xf>
    <xf numFmtId="0" fontId="0" fillId="0" borderId="14" xfId="0" applyFont="1" applyBorder="1"/>
    <xf numFmtId="0" fontId="0" fillId="0" borderId="15" xfId="0" applyFont="1" applyBorder="1"/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indent="6"/>
    </xf>
    <xf numFmtId="0" fontId="0" fillId="0" borderId="14" xfId="0" applyFont="1" applyBorder="1" applyAlignment="1">
      <alignment horizontal="left" vertical="center" wrapText="1" indent="6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 wrapText="1" indent="3"/>
    </xf>
    <xf numFmtId="0" fontId="0" fillId="0" borderId="0" xfId="0" applyFont="1" applyProtection="1">
      <protection locked="0"/>
    </xf>
    <xf numFmtId="0" fontId="0" fillId="0" borderId="14" xfId="0" applyFont="1" applyBorder="1" applyAlignment="1">
      <alignment horizontal="left" vertical="center" indent="9"/>
    </xf>
    <xf numFmtId="0" fontId="0" fillId="0" borderId="14" xfId="0" applyFont="1" applyBorder="1" applyAlignment="1">
      <alignment horizontal="left" vertical="center" wrapText="1" indent="9"/>
    </xf>
    <xf numFmtId="0" fontId="0" fillId="0" borderId="14" xfId="0" applyFont="1" applyBorder="1" applyAlignment="1">
      <alignment horizontal="left" wrapText="1" indent="9"/>
    </xf>
    <xf numFmtId="4" fontId="0" fillId="0" borderId="15" xfId="0" applyNumberFormat="1" applyFont="1" applyBorder="1"/>
    <xf numFmtId="0" fontId="0" fillId="3" borderId="14" xfId="0" applyFont="1" applyFill="1" applyBorder="1" applyAlignment="1">
      <alignment horizontal="left" vertical="center" indent="6"/>
    </xf>
    <xf numFmtId="0" fontId="0" fillId="3" borderId="14" xfId="0" applyFont="1" applyFill="1" applyBorder="1" applyAlignment="1">
      <alignment horizontal="left" vertical="center" indent="9"/>
    </xf>
    <xf numFmtId="0" fontId="0" fillId="3" borderId="14" xfId="0" applyFont="1" applyFill="1" applyBorder="1" applyAlignment="1">
      <alignment horizontal="left" vertical="center" indent="3"/>
    </xf>
    <xf numFmtId="0" fontId="0" fillId="3" borderId="14" xfId="0" applyFont="1" applyFill="1" applyBorder="1" applyAlignment="1">
      <alignment horizontal="left" indent="9"/>
    </xf>
    <xf numFmtId="0" fontId="0" fillId="3" borderId="14" xfId="0" applyFont="1" applyFill="1" applyBorder="1" applyAlignment="1">
      <alignment horizontal="left" indent="3"/>
    </xf>
    <xf numFmtId="4" fontId="0" fillId="0" borderId="14" xfId="0" applyNumberFormat="1" applyFont="1" applyBorder="1"/>
    <xf numFmtId="0" fontId="0" fillId="0" borderId="14" xfId="0" applyFont="1" applyBorder="1" applyAlignment="1">
      <alignment horizontal="left" indent="6"/>
    </xf>
    <xf numFmtId="4" fontId="0" fillId="0" borderId="14" xfId="0" applyNumberFormat="1" applyFont="1" applyBorder="1" applyProtection="1">
      <protection locked="0"/>
    </xf>
    <xf numFmtId="0" fontId="0" fillId="0" borderId="13" xfId="0" applyFont="1" applyBorder="1" applyAlignment="1">
      <alignment horizontal="left" vertical="center" indent="6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indent="12"/>
    </xf>
    <xf numFmtId="4" fontId="0" fillId="0" borderId="13" xfId="0" applyNumberFormat="1" applyFont="1" applyBorder="1" applyProtection="1">
      <protection locked="0"/>
    </xf>
    <xf numFmtId="0" fontId="0" fillId="2" borderId="16" xfId="0" applyFont="1" applyFill="1" applyBorder="1" applyAlignment="1">
      <alignment vertical="center"/>
    </xf>
    <xf numFmtId="0" fontId="0" fillId="0" borderId="14" xfId="0" applyFont="1" applyBorder="1" applyAlignment="1" applyProtection="1">
      <alignment horizontal="left" vertical="center" indent="4"/>
      <protection locked="0"/>
    </xf>
    <xf numFmtId="164" fontId="0" fillId="0" borderId="14" xfId="0" applyNumberFormat="1" applyFont="1" applyBorder="1" applyAlignment="1" applyProtection="1">
      <alignment vertical="center"/>
      <protection locked="0"/>
    </xf>
    <xf numFmtId="16" fontId="0" fillId="0" borderId="14" xfId="0" applyNumberFormat="1" applyFont="1" applyBorder="1" applyAlignment="1">
      <alignment vertical="center"/>
    </xf>
    <xf numFmtId="0" fontId="0" fillId="0" borderId="7" xfId="0" applyFont="1" applyBorder="1"/>
    <xf numFmtId="4" fontId="0" fillId="0" borderId="13" xfId="0" applyNumberFormat="1" applyFont="1" applyBorder="1"/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left" vertical="center" indent="7"/>
    </xf>
    <xf numFmtId="4" fontId="0" fillId="0" borderId="14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4" fontId="0" fillId="2" borderId="16" xfId="0" applyNumberFormat="1" applyFont="1" applyFill="1" applyBorder="1"/>
    <xf numFmtId="0" fontId="0" fillId="0" borderId="7" xfId="0" applyFont="1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4" xfId="0" applyBorder="1" applyAlignment="1">
      <alignment horizontal="left" vertical="center" wrapText="1" indent="6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168" fontId="0" fillId="0" borderId="14" xfId="3" applyFont="1" applyFill="1" applyBorder="1" applyAlignment="1" applyProtection="1">
      <alignment horizontal="right" vertical="center"/>
      <protection locked="0"/>
    </xf>
    <xf numFmtId="168" fontId="0" fillId="0" borderId="14" xfId="3" applyFont="1" applyFill="1" applyBorder="1" applyAlignment="1">
      <alignment horizontal="right" vertical="center"/>
    </xf>
    <xf numFmtId="168" fontId="2" fillId="0" borderId="14" xfId="3" applyFont="1" applyFill="1" applyBorder="1" applyAlignment="1" applyProtection="1">
      <alignment horizontal="right" vertical="center"/>
      <protection locked="0"/>
    </xf>
    <xf numFmtId="168" fontId="1" fillId="0" borderId="14" xfId="3" applyFont="1" applyFill="1" applyBorder="1" applyAlignment="1" applyProtection="1">
      <alignment horizontal="right" vertical="center"/>
      <protection locked="0"/>
    </xf>
    <xf numFmtId="168" fontId="0" fillId="0" borderId="14" xfId="3" applyFont="1" applyFill="1" applyBorder="1" applyAlignment="1" applyProtection="1">
      <alignment horizontal="right" vertical="center"/>
      <protection locked="0"/>
    </xf>
    <xf numFmtId="168" fontId="0" fillId="0" borderId="14" xfId="3" applyFont="1" applyFill="1" applyBorder="1" applyAlignment="1">
      <alignment horizontal="right" vertical="center"/>
    </xf>
    <xf numFmtId="168" fontId="2" fillId="0" borderId="14" xfId="3" applyFont="1" applyFill="1" applyBorder="1" applyAlignment="1" applyProtection="1">
      <alignment horizontal="right" vertical="center"/>
      <protection locked="0"/>
    </xf>
    <xf numFmtId="168" fontId="1" fillId="0" borderId="14" xfId="3" applyFont="1" applyFill="1" applyBorder="1" applyAlignment="1" applyProtection="1">
      <alignment horizontal="right" vertical="center"/>
      <protection locked="0"/>
    </xf>
    <xf numFmtId="168" fontId="2" fillId="0" borderId="14" xfId="3" applyFont="1" applyFill="1" applyBorder="1" applyAlignment="1" applyProtection="1">
      <alignment horizontal="right" vertical="center"/>
      <protection locked="0"/>
    </xf>
    <xf numFmtId="168" fontId="1" fillId="0" borderId="14" xfId="3" applyFont="1" applyFill="1" applyBorder="1" applyAlignment="1" applyProtection="1">
      <alignment horizontal="right" vertical="center"/>
      <protection locked="0"/>
    </xf>
    <xf numFmtId="168" fontId="0" fillId="0" borderId="14" xfId="3" applyFont="1" applyFill="1" applyBorder="1" applyAlignment="1" applyProtection="1">
      <alignment horizontal="right" vertical="center"/>
      <protection locked="0"/>
    </xf>
    <xf numFmtId="168" fontId="2" fillId="0" borderId="14" xfId="3" applyFont="1" applyFill="1" applyBorder="1" applyAlignment="1" applyProtection="1">
      <alignment horizontal="right" vertical="center"/>
      <protection locked="0"/>
    </xf>
    <xf numFmtId="168" fontId="1" fillId="0" borderId="14" xfId="3" applyFont="1" applyFill="1" applyBorder="1" applyAlignment="1" applyProtection="1">
      <alignment horizontal="right" vertical="center"/>
      <protection locked="0"/>
    </xf>
    <xf numFmtId="168" fontId="2" fillId="0" borderId="14" xfId="3" applyFont="1" applyFill="1" applyBorder="1" applyProtection="1">
      <protection locked="0"/>
    </xf>
    <xf numFmtId="168" fontId="0" fillId="0" borderId="14" xfId="3" applyFont="1" applyFill="1" applyBorder="1"/>
    <xf numFmtId="168" fontId="1" fillId="0" borderId="14" xfId="3" applyFont="1" applyFill="1" applyBorder="1" applyProtection="1">
      <protection locked="0"/>
    </xf>
    <xf numFmtId="168" fontId="2" fillId="0" borderId="14" xfId="3" applyFont="1" applyFill="1" applyBorder="1" applyProtection="1">
      <protection locked="0"/>
    </xf>
    <xf numFmtId="168" fontId="12" fillId="0" borderId="14" xfId="3" applyFont="1" applyFill="1" applyBorder="1" applyProtection="1">
      <protection locked="0"/>
    </xf>
    <xf numFmtId="168" fontId="1" fillId="0" borderId="14" xfId="3" applyFont="1" applyFill="1" applyBorder="1" applyProtection="1">
      <protection locked="0"/>
    </xf>
    <xf numFmtId="168" fontId="1" fillId="0" borderId="14" xfId="3" applyFont="1" applyFill="1" applyBorder="1" applyAlignment="1" applyProtection="1">
      <alignment vertical="center"/>
      <protection locked="0"/>
    </xf>
    <xf numFmtId="168" fontId="0" fillId="0" borderId="14" xfId="3" applyFont="1" applyFill="1" applyBorder="1" applyAlignment="1" applyProtection="1">
      <alignment vertical="center"/>
      <protection locked="0"/>
    </xf>
    <xf numFmtId="168" fontId="2" fillId="0" borderId="14" xfId="3" applyFont="1" applyFill="1" applyBorder="1" applyAlignment="1" applyProtection="1">
      <alignment vertical="center"/>
      <protection locked="0"/>
    </xf>
    <xf numFmtId="168" fontId="0" fillId="2" borderId="16" xfId="3" applyFont="1" applyFill="1" applyBorder="1" applyAlignment="1">
      <alignment vertical="center"/>
    </xf>
    <xf numFmtId="168" fontId="0" fillId="0" borderId="14" xfId="3" applyFont="1" applyFill="1" applyBorder="1" applyAlignment="1">
      <alignment vertical="center"/>
    </xf>
    <xf numFmtId="168" fontId="1" fillId="0" borderId="14" xfId="3" applyFont="1" applyFill="1" applyBorder="1" applyAlignment="1" applyProtection="1">
      <alignment vertical="center"/>
      <protection locked="0"/>
    </xf>
    <xf numFmtId="168" fontId="2" fillId="3" borderId="14" xfId="3" applyFont="1" applyFill="1" applyBorder="1" applyAlignment="1" applyProtection="1">
      <alignment vertical="center"/>
      <protection locked="0"/>
    </xf>
    <xf numFmtId="168" fontId="0" fillId="3" borderId="14" xfId="3" applyFont="1" applyFill="1" applyBorder="1" applyAlignment="1" applyProtection="1">
      <alignment vertical="center"/>
      <protection locked="0"/>
    </xf>
    <xf numFmtId="168" fontId="0" fillId="3" borderId="14" xfId="3" applyFont="1" applyFill="1" applyBorder="1" applyAlignment="1">
      <alignment vertical="center"/>
    </xf>
    <xf numFmtId="168" fontId="0" fillId="0" borderId="15" xfId="3" applyFont="1" applyBorder="1"/>
    <xf numFmtId="168" fontId="1" fillId="3" borderId="14" xfId="3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8" fontId="0" fillId="0" borderId="14" xfId="3" applyFont="1" applyFill="1" applyBorder="1" applyAlignment="1" applyProtection="1">
      <alignment vertical="center"/>
      <protection locked="0"/>
    </xf>
    <xf numFmtId="168" fontId="1" fillId="0" borderId="14" xfId="3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8" fontId="0" fillId="0" borderId="14" xfId="3" applyFont="1" applyFill="1" applyBorder="1" applyAlignment="1" applyProtection="1">
      <alignment vertical="center"/>
      <protection locked="0"/>
    </xf>
    <xf numFmtId="168" fontId="1" fillId="0" borderId="14" xfId="3" applyFont="1" applyFill="1" applyBorder="1" applyAlignment="1" applyProtection="1">
      <alignment vertical="center"/>
      <protection locked="0"/>
    </xf>
    <xf numFmtId="168" fontId="2" fillId="0" borderId="6" xfId="3" applyFont="1" applyFill="1" applyBorder="1" applyAlignment="1" applyProtection="1">
      <alignment vertical="center"/>
      <protection locked="0"/>
    </xf>
    <xf numFmtId="168" fontId="0" fillId="0" borderId="8" xfId="3" applyFont="1" applyFill="1" applyBorder="1" applyAlignment="1" applyProtection="1">
      <alignment vertical="center"/>
      <protection locked="0"/>
    </xf>
    <xf numFmtId="168" fontId="2" fillId="0" borderId="8" xfId="3" applyFont="1" applyFill="1" applyBorder="1" applyAlignment="1" applyProtection="1">
      <alignment vertical="center"/>
      <protection locked="0"/>
    </xf>
    <xf numFmtId="168" fontId="0" fillId="0" borderId="8" xfId="3" applyFont="1" applyFill="1" applyBorder="1" applyAlignment="1" applyProtection="1">
      <alignment vertical="center" wrapText="1"/>
      <protection locked="0"/>
    </xf>
    <xf numFmtId="168" fontId="0" fillId="0" borderId="8" xfId="3" applyFont="1" applyFill="1" applyBorder="1" applyAlignment="1">
      <alignment vertical="center"/>
    </xf>
    <xf numFmtId="168" fontId="0" fillId="0" borderId="11" xfId="3" applyFont="1" applyFill="1" applyBorder="1"/>
    <xf numFmtId="168" fontId="1" fillId="0" borderId="8" xfId="3" applyFont="1" applyFill="1" applyBorder="1" applyAlignment="1" applyProtection="1">
      <alignment vertical="center"/>
      <protection locked="0"/>
    </xf>
    <xf numFmtId="168" fontId="2" fillId="0" borderId="8" xfId="3" applyFont="1" applyFill="1" applyBorder="1" applyAlignment="1" applyProtection="1">
      <alignment horizontal="right" vertical="center"/>
      <protection locked="0"/>
    </xf>
    <xf numFmtId="168" fontId="0" fillId="0" borderId="8" xfId="3" applyFont="1" applyFill="1" applyBorder="1" applyAlignment="1" applyProtection="1">
      <alignment horizontal="right" vertical="center"/>
      <protection locked="0"/>
    </xf>
    <xf numFmtId="168" fontId="0" fillId="0" borderId="8" xfId="3" applyFont="1" applyFill="1" applyBorder="1" applyAlignment="1">
      <alignment horizontal="right" vertical="center"/>
    </xf>
    <xf numFmtId="168" fontId="0" fillId="0" borderId="11" xfId="3" applyFont="1" applyBorder="1" applyAlignment="1">
      <alignment horizontal="center"/>
    </xf>
    <xf numFmtId="168" fontId="1" fillId="0" borderId="8" xfId="3" applyFont="1" applyFill="1" applyBorder="1" applyAlignment="1" applyProtection="1">
      <alignment horizontal="right" vertical="center"/>
      <protection locked="0"/>
    </xf>
  </cellXfs>
  <cellStyles count="6">
    <cellStyle name="Millares 2" xfId="3"/>
    <cellStyle name="Normal" xfId="0" builtinId="0"/>
    <cellStyle name="Normal 2" xfId="2"/>
    <cellStyle name="Normal 2 2" xfId="1"/>
    <cellStyle name="Normal 2 3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sqref="A1:F1"/>
    </sheetView>
  </sheetViews>
  <sheetFormatPr baseColWidth="10" defaultColWidth="11" defaultRowHeight="15" x14ac:dyDescent="0.25"/>
  <cols>
    <col min="1" max="1" width="96.42578125" style="36" customWidth="1"/>
    <col min="2" max="2" width="24.85546875" style="36" bestFit="1" customWidth="1"/>
    <col min="3" max="3" width="24" style="36" bestFit="1" customWidth="1"/>
    <col min="4" max="4" width="98.7109375" style="36" bestFit="1" customWidth="1"/>
    <col min="5" max="6" width="24.42578125" style="36" bestFit="1" customWidth="1"/>
    <col min="7" max="16384" width="11" style="36"/>
  </cols>
  <sheetData>
    <row r="1" spans="1:6" ht="40.9" customHeight="1" x14ac:dyDescent="0.25">
      <c r="A1" s="101" t="s">
        <v>0</v>
      </c>
      <c r="B1" s="102"/>
      <c r="C1" s="102"/>
      <c r="D1" s="102"/>
      <c r="E1" s="102"/>
      <c r="F1" s="103"/>
    </row>
    <row r="2" spans="1:6" ht="15" customHeight="1" x14ac:dyDescent="0.25">
      <c r="A2" s="122" t="s">
        <v>446</v>
      </c>
      <c r="B2" s="123"/>
      <c r="C2" s="123"/>
      <c r="D2" s="123"/>
      <c r="E2" s="123"/>
      <c r="F2" s="124"/>
    </row>
    <row r="3" spans="1:6" ht="15" customHeight="1" x14ac:dyDescent="0.25">
      <c r="A3" s="125" t="s">
        <v>1</v>
      </c>
      <c r="B3" s="126"/>
      <c r="C3" s="126"/>
      <c r="D3" s="126"/>
      <c r="E3" s="126"/>
      <c r="F3" s="127"/>
    </row>
    <row r="4" spans="1:6" ht="12.95" customHeight="1" x14ac:dyDescent="0.25">
      <c r="A4" s="128" t="s">
        <v>447</v>
      </c>
      <c r="B4" s="129"/>
      <c r="C4" s="129"/>
      <c r="D4" s="129"/>
      <c r="E4" s="129"/>
      <c r="F4" s="130"/>
    </row>
    <row r="5" spans="1:6" ht="12.95" customHeight="1" x14ac:dyDescent="0.25">
      <c r="A5" s="116" t="s">
        <v>2</v>
      </c>
      <c r="B5" s="117"/>
      <c r="C5" s="117"/>
      <c r="D5" s="117"/>
      <c r="E5" s="117"/>
      <c r="F5" s="118"/>
    </row>
    <row r="6" spans="1:6" ht="41.45" customHeight="1" x14ac:dyDescent="0.25">
      <c r="A6" s="37" t="s">
        <v>3</v>
      </c>
      <c r="B6" s="38" t="s">
        <v>121</v>
      </c>
      <c r="C6" s="1" t="s">
        <v>122</v>
      </c>
      <c r="D6" s="39" t="s">
        <v>4</v>
      </c>
      <c r="E6" s="38" t="s">
        <v>121</v>
      </c>
      <c r="F6" s="1" t="s">
        <v>122</v>
      </c>
    </row>
    <row r="7" spans="1:6" ht="12.95" customHeight="1" x14ac:dyDescent="0.25">
      <c r="A7" s="40" t="s">
        <v>5</v>
      </c>
      <c r="B7" s="41"/>
      <c r="C7" s="41"/>
      <c r="D7" s="40" t="s">
        <v>6</v>
      </c>
      <c r="E7" s="41"/>
      <c r="F7" s="41"/>
    </row>
    <row r="8" spans="1:6" x14ac:dyDescent="0.25">
      <c r="A8" s="2" t="s">
        <v>7</v>
      </c>
      <c r="B8" s="42"/>
      <c r="C8" s="42"/>
      <c r="D8" s="2" t="s">
        <v>8</v>
      </c>
      <c r="E8" s="42"/>
      <c r="F8" s="42"/>
    </row>
    <row r="9" spans="1:6" x14ac:dyDescent="0.25">
      <c r="A9" s="43" t="s">
        <v>9</v>
      </c>
      <c r="B9" s="131">
        <v>206518325.91000003</v>
      </c>
      <c r="C9" s="131">
        <v>143645203.72</v>
      </c>
      <c r="D9" s="43" t="s">
        <v>10</v>
      </c>
      <c r="E9" s="135">
        <v>24218119.609999996</v>
      </c>
      <c r="F9" s="135">
        <v>34632523.300000004</v>
      </c>
    </row>
    <row r="10" spans="1:6" x14ac:dyDescent="0.25">
      <c r="A10" s="45" t="s">
        <v>11</v>
      </c>
      <c r="B10" s="131"/>
      <c r="C10" s="131"/>
      <c r="D10" s="45" t="s">
        <v>12</v>
      </c>
      <c r="E10" s="138">
        <v>-3985651.75</v>
      </c>
      <c r="F10" s="138">
        <v>-4017733.21</v>
      </c>
    </row>
    <row r="11" spans="1:6" x14ac:dyDescent="0.25">
      <c r="A11" s="45" t="s">
        <v>13</v>
      </c>
      <c r="B11" s="134">
        <v>164174037.96000001</v>
      </c>
      <c r="C11" s="134">
        <v>142401353.43000001</v>
      </c>
      <c r="D11" s="45" t="s">
        <v>14</v>
      </c>
      <c r="E11" s="138">
        <v>5766493.54</v>
      </c>
      <c r="F11" s="138">
        <v>11855250.529999999</v>
      </c>
    </row>
    <row r="12" spans="1:6" x14ac:dyDescent="0.25">
      <c r="A12" s="45" t="s">
        <v>15</v>
      </c>
      <c r="B12" s="131"/>
      <c r="C12" s="131"/>
      <c r="D12" s="45" t="s">
        <v>16</v>
      </c>
      <c r="E12" s="138">
        <v>10169100.789999999</v>
      </c>
      <c r="F12" s="138">
        <v>9972637.5500000007</v>
      </c>
    </row>
    <row r="13" spans="1:6" x14ac:dyDescent="0.25">
      <c r="A13" s="45" t="s">
        <v>17</v>
      </c>
      <c r="B13" s="134">
        <v>41979658.149999999</v>
      </c>
      <c r="C13" s="134">
        <v>0</v>
      </c>
      <c r="D13" s="45" t="s">
        <v>18</v>
      </c>
      <c r="E13" s="138">
        <v>0.01</v>
      </c>
      <c r="F13" s="138">
        <v>3037206.41</v>
      </c>
    </row>
    <row r="14" spans="1:6" x14ac:dyDescent="0.25">
      <c r="A14" s="45" t="s">
        <v>19</v>
      </c>
      <c r="B14" s="131"/>
      <c r="C14" s="131"/>
      <c r="D14" s="45" t="s">
        <v>20</v>
      </c>
      <c r="E14" s="138">
        <v>719680.53</v>
      </c>
      <c r="F14" s="138">
        <v>929680.53</v>
      </c>
    </row>
    <row r="15" spans="1:6" x14ac:dyDescent="0.25">
      <c r="A15" s="45" t="s">
        <v>21</v>
      </c>
      <c r="B15" s="134">
        <v>364629.8</v>
      </c>
      <c r="C15" s="134">
        <v>1243850.29</v>
      </c>
      <c r="D15" s="45" t="s">
        <v>22</v>
      </c>
      <c r="E15" s="135"/>
      <c r="F15" s="135"/>
    </row>
    <row r="16" spans="1:6" x14ac:dyDescent="0.25">
      <c r="A16" s="45" t="s">
        <v>23</v>
      </c>
      <c r="B16" s="131"/>
      <c r="C16" s="131"/>
      <c r="D16" s="45" t="s">
        <v>24</v>
      </c>
      <c r="E16" s="138">
        <v>10383306.789999999</v>
      </c>
      <c r="F16" s="138">
        <v>11690291.82</v>
      </c>
    </row>
    <row r="17" spans="1:6" x14ac:dyDescent="0.25">
      <c r="A17" s="43" t="s">
        <v>25</v>
      </c>
      <c r="B17" s="131">
        <v>17840886</v>
      </c>
      <c r="C17" s="131">
        <v>15601598.91</v>
      </c>
      <c r="D17" s="45" t="s">
        <v>26</v>
      </c>
      <c r="E17" s="135"/>
      <c r="F17" s="135"/>
    </row>
    <row r="18" spans="1:6" x14ac:dyDescent="0.25">
      <c r="A18" s="45" t="s">
        <v>27</v>
      </c>
      <c r="B18" s="131"/>
      <c r="C18" s="131"/>
      <c r="D18" s="45" t="s">
        <v>28</v>
      </c>
      <c r="E18" s="138">
        <v>1165189.7</v>
      </c>
      <c r="F18" s="138">
        <v>1165189.67</v>
      </c>
    </row>
    <row r="19" spans="1:6" x14ac:dyDescent="0.25">
      <c r="A19" s="45" t="s">
        <v>29</v>
      </c>
      <c r="B19" s="134">
        <v>8863638.9199999999</v>
      </c>
      <c r="C19" s="134">
        <v>8294264.21</v>
      </c>
      <c r="D19" s="43" t="s">
        <v>30</v>
      </c>
      <c r="E19" s="135">
        <v>0</v>
      </c>
      <c r="F19" s="135">
        <v>0</v>
      </c>
    </row>
    <row r="20" spans="1:6" x14ac:dyDescent="0.25">
      <c r="A20" s="45" t="s">
        <v>31</v>
      </c>
      <c r="B20" s="134">
        <v>1771303.42</v>
      </c>
      <c r="C20" s="134">
        <v>438754.01</v>
      </c>
      <c r="D20" s="45" t="s">
        <v>32</v>
      </c>
      <c r="E20" s="138">
        <v>0</v>
      </c>
      <c r="F20" s="138">
        <v>0</v>
      </c>
    </row>
    <row r="21" spans="1:6" x14ac:dyDescent="0.25">
      <c r="A21" s="45" t="s">
        <v>33</v>
      </c>
      <c r="B21" s="134">
        <v>361498.22</v>
      </c>
      <c r="C21" s="134">
        <v>361498.22</v>
      </c>
      <c r="D21" s="45" t="s">
        <v>34</v>
      </c>
      <c r="E21" s="138">
        <v>0</v>
      </c>
      <c r="F21" s="138">
        <v>0</v>
      </c>
    </row>
    <row r="22" spans="1:6" x14ac:dyDescent="0.25">
      <c r="A22" s="45" t="s">
        <v>35</v>
      </c>
      <c r="B22" s="134">
        <v>18423.28</v>
      </c>
      <c r="C22" s="134">
        <v>24423.279999999999</v>
      </c>
      <c r="D22" s="45" t="s">
        <v>36</v>
      </c>
      <c r="E22" s="138">
        <v>0</v>
      </c>
      <c r="F22" s="138">
        <v>0</v>
      </c>
    </row>
    <row r="23" spans="1:6" x14ac:dyDescent="0.25">
      <c r="A23" s="45" t="s">
        <v>37</v>
      </c>
      <c r="B23" s="131"/>
      <c r="C23" s="131"/>
      <c r="D23" s="43" t="s">
        <v>38</v>
      </c>
      <c r="E23" s="135">
        <v>34166666</v>
      </c>
      <c r="F23" s="135">
        <v>0</v>
      </c>
    </row>
    <row r="24" spans="1:6" x14ac:dyDescent="0.25">
      <c r="A24" s="45" t="s">
        <v>39</v>
      </c>
      <c r="B24" s="134">
        <v>6826022.1600000001</v>
      </c>
      <c r="C24" s="134">
        <v>6482659.1900000004</v>
      </c>
      <c r="D24" s="45" t="s">
        <v>40</v>
      </c>
      <c r="E24" s="138">
        <v>34166666</v>
      </c>
      <c r="F24" s="138">
        <v>0</v>
      </c>
    </row>
    <row r="25" spans="1:6" x14ac:dyDescent="0.25">
      <c r="A25" s="43" t="s">
        <v>41</v>
      </c>
      <c r="B25" s="131">
        <v>15214874.779999999</v>
      </c>
      <c r="C25" s="131">
        <v>33172467.560000002</v>
      </c>
      <c r="D25" s="45" t="s">
        <v>42</v>
      </c>
      <c r="E25" s="138">
        <v>0</v>
      </c>
      <c r="F25" s="138">
        <v>0</v>
      </c>
    </row>
    <row r="26" spans="1:6" x14ac:dyDescent="0.25">
      <c r="A26" s="45" t="s">
        <v>43</v>
      </c>
      <c r="B26" s="134">
        <v>3570494.66</v>
      </c>
      <c r="C26" s="134">
        <v>6134228.6600000001</v>
      </c>
      <c r="D26" s="43" t="s">
        <v>44</v>
      </c>
      <c r="E26" s="138">
        <v>0</v>
      </c>
      <c r="F26" s="138">
        <v>0</v>
      </c>
    </row>
    <row r="27" spans="1:6" x14ac:dyDescent="0.25">
      <c r="A27" s="45" t="s">
        <v>45</v>
      </c>
      <c r="B27" s="134">
        <v>1995070.67</v>
      </c>
      <c r="C27" s="134">
        <v>1995070.67</v>
      </c>
      <c r="D27" s="43" t="s">
        <v>46</v>
      </c>
      <c r="E27" s="135">
        <v>192137.35</v>
      </c>
      <c r="F27" s="135">
        <v>41192137.350000001</v>
      </c>
    </row>
    <row r="28" spans="1:6" x14ac:dyDescent="0.25">
      <c r="A28" s="45" t="s">
        <v>47</v>
      </c>
      <c r="B28" s="134">
        <v>0</v>
      </c>
      <c r="C28" s="134">
        <v>0</v>
      </c>
      <c r="D28" s="45" t="s">
        <v>48</v>
      </c>
      <c r="E28" s="138">
        <v>192137.35</v>
      </c>
      <c r="F28" s="138">
        <v>192137.35</v>
      </c>
    </row>
    <row r="29" spans="1:6" x14ac:dyDescent="0.25">
      <c r="A29" s="45" t="s">
        <v>49</v>
      </c>
      <c r="B29" s="134">
        <v>9649309.4499999993</v>
      </c>
      <c r="C29" s="134">
        <v>25043168.23</v>
      </c>
      <c r="D29" s="45" t="s">
        <v>50</v>
      </c>
      <c r="E29" s="138">
        <v>0</v>
      </c>
      <c r="F29" s="138">
        <v>0</v>
      </c>
    </row>
    <row r="30" spans="1:6" x14ac:dyDescent="0.25">
      <c r="A30" s="45" t="s">
        <v>51</v>
      </c>
      <c r="B30" s="131"/>
      <c r="C30" s="131"/>
      <c r="D30" s="45" t="s">
        <v>52</v>
      </c>
      <c r="E30" s="138">
        <v>0</v>
      </c>
      <c r="F30" s="138">
        <v>41000000</v>
      </c>
    </row>
    <row r="31" spans="1:6" x14ac:dyDescent="0.25">
      <c r="A31" s="43" t="s">
        <v>53</v>
      </c>
      <c r="B31" s="131">
        <v>0</v>
      </c>
      <c r="C31" s="131">
        <v>0</v>
      </c>
      <c r="D31" s="43" t="s">
        <v>54</v>
      </c>
      <c r="E31" s="135">
        <v>754821.09000000008</v>
      </c>
      <c r="F31" s="135">
        <v>754821.09000000008</v>
      </c>
    </row>
    <row r="32" spans="1:6" x14ac:dyDescent="0.25">
      <c r="A32" s="45" t="s">
        <v>55</v>
      </c>
      <c r="B32" s="134">
        <v>0</v>
      </c>
      <c r="C32" s="134">
        <v>0</v>
      </c>
      <c r="D32" s="45" t="s">
        <v>56</v>
      </c>
      <c r="E32" s="138">
        <v>110305.66</v>
      </c>
      <c r="F32" s="138">
        <v>110305.66</v>
      </c>
    </row>
    <row r="33" spans="1:6" ht="14.45" customHeight="1" x14ac:dyDescent="0.25">
      <c r="A33" s="45" t="s">
        <v>57</v>
      </c>
      <c r="B33" s="131"/>
      <c r="C33" s="131"/>
      <c r="D33" s="45" t="s">
        <v>58</v>
      </c>
      <c r="E33" s="138">
        <v>644515.43000000005</v>
      </c>
      <c r="F33" s="138">
        <v>644515.43000000005</v>
      </c>
    </row>
    <row r="34" spans="1:6" ht="14.45" customHeight="1" x14ac:dyDescent="0.25">
      <c r="A34" s="45" t="s">
        <v>59</v>
      </c>
      <c r="B34" s="131"/>
      <c r="C34" s="131"/>
      <c r="D34" s="45" t="s">
        <v>60</v>
      </c>
      <c r="E34" s="135"/>
      <c r="F34" s="135"/>
    </row>
    <row r="35" spans="1:6" ht="14.45" customHeight="1" x14ac:dyDescent="0.25">
      <c r="A35" s="45" t="s">
        <v>61</v>
      </c>
      <c r="B35" s="131"/>
      <c r="C35" s="131"/>
      <c r="D35" s="45" t="s">
        <v>62</v>
      </c>
      <c r="E35" s="135"/>
      <c r="F35" s="135"/>
    </row>
    <row r="36" spans="1:6" ht="14.45" customHeight="1" x14ac:dyDescent="0.25">
      <c r="A36" s="45" t="s">
        <v>63</v>
      </c>
      <c r="B36" s="131"/>
      <c r="C36" s="131"/>
      <c r="D36" s="45" t="s">
        <v>64</v>
      </c>
      <c r="E36" s="135"/>
      <c r="F36" s="135"/>
    </row>
    <row r="37" spans="1:6" ht="14.45" customHeight="1" x14ac:dyDescent="0.25">
      <c r="A37" s="43" t="s">
        <v>65</v>
      </c>
      <c r="B37" s="134">
        <v>0</v>
      </c>
      <c r="C37" s="134">
        <v>0</v>
      </c>
      <c r="D37" s="45" t="s">
        <v>66</v>
      </c>
      <c r="E37" s="135"/>
      <c r="F37" s="135"/>
    </row>
    <row r="38" spans="1:6" x14ac:dyDescent="0.25">
      <c r="A38" s="43" t="s">
        <v>435</v>
      </c>
      <c r="B38" s="131">
        <v>0</v>
      </c>
      <c r="C38" s="131">
        <v>0</v>
      </c>
      <c r="D38" s="43" t="s">
        <v>67</v>
      </c>
      <c r="E38" s="135">
        <v>0</v>
      </c>
      <c r="F38" s="135">
        <v>0</v>
      </c>
    </row>
    <row r="39" spans="1:6" x14ac:dyDescent="0.25">
      <c r="A39" s="45" t="s">
        <v>68</v>
      </c>
      <c r="B39" s="134">
        <v>0</v>
      </c>
      <c r="C39" s="134">
        <v>0</v>
      </c>
      <c r="D39" s="45" t="s">
        <v>69</v>
      </c>
      <c r="E39" s="138">
        <v>0</v>
      </c>
      <c r="F39" s="138">
        <v>0</v>
      </c>
    </row>
    <row r="40" spans="1:6" x14ac:dyDescent="0.25">
      <c r="A40" s="45" t="s">
        <v>70</v>
      </c>
      <c r="B40" s="134">
        <v>0</v>
      </c>
      <c r="C40" s="134">
        <v>0</v>
      </c>
      <c r="D40" s="45" t="s">
        <v>71</v>
      </c>
      <c r="E40" s="138">
        <v>0</v>
      </c>
      <c r="F40" s="138">
        <v>0</v>
      </c>
    </row>
    <row r="41" spans="1:6" x14ac:dyDescent="0.25">
      <c r="A41" s="43" t="s">
        <v>72</v>
      </c>
      <c r="B41" s="131">
        <v>0</v>
      </c>
      <c r="C41" s="131">
        <v>0</v>
      </c>
      <c r="D41" s="45" t="s">
        <v>73</v>
      </c>
      <c r="E41" s="138">
        <v>0</v>
      </c>
      <c r="F41" s="138">
        <v>0</v>
      </c>
    </row>
    <row r="42" spans="1:6" x14ac:dyDescent="0.25">
      <c r="A42" s="45" t="s">
        <v>74</v>
      </c>
      <c r="B42" s="131"/>
      <c r="C42" s="131"/>
      <c r="D42" s="43" t="s">
        <v>75</v>
      </c>
      <c r="E42" s="135">
        <v>9911803.0899999999</v>
      </c>
      <c r="F42" s="135">
        <v>9898458.0899999999</v>
      </c>
    </row>
    <row r="43" spans="1:6" x14ac:dyDescent="0.25">
      <c r="A43" s="45" t="s">
        <v>76</v>
      </c>
      <c r="B43" s="131"/>
      <c r="C43" s="131"/>
      <c r="D43" s="45" t="s">
        <v>77</v>
      </c>
      <c r="E43" s="138">
        <v>9908546.0500000007</v>
      </c>
      <c r="F43" s="138">
        <v>9895201.0500000007</v>
      </c>
    </row>
    <row r="44" spans="1:6" x14ac:dyDescent="0.25">
      <c r="A44" s="45" t="s">
        <v>78</v>
      </c>
      <c r="B44" s="131"/>
      <c r="C44" s="131"/>
      <c r="D44" s="45" t="s">
        <v>79</v>
      </c>
      <c r="E44" s="138">
        <v>0</v>
      </c>
      <c r="F44" s="138">
        <v>0</v>
      </c>
    </row>
    <row r="45" spans="1:6" x14ac:dyDescent="0.25">
      <c r="A45" s="45" t="s">
        <v>80</v>
      </c>
      <c r="B45" s="131"/>
      <c r="C45" s="131"/>
      <c r="D45" s="45" t="s">
        <v>81</v>
      </c>
      <c r="E45" s="138">
        <v>3257.04</v>
      </c>
      <c r="F45" s="138">
        <v>3257.04</v>
      </c>
    </row>
    <row r="46" spans="1:6" x14ac:dyDescent="0.25">
      <c r="A46" s="42"/>
      <c r="B46" s="132"/>
      <c r="C46" s="132"/>
      <c r="D46" s="42"/>
      <c r="E46" s="136"/>
      <c r="F46" s="136"/>
    </row>
    <row r="47" spans="1:6" x14ac:dyDescent="0.25">
      <c r="A47" s="3" t="s">
        <v>82</v>
      </c>
      <c r="B47" s="133">
        <v>239574086.69000003</v>
      </c>
      <c r="C47" s="133">
        <v>192419270.19</v>
      </c>
      <c r="D47" s="2" t="s">
        <v>83</v>
      </c>
      <c r="E47" s="137">
        <v>69243547.140000001</v>
      </c>
      <c r="F47" s="137">
        <v>86477939.830000013</v>
      </c>
    </row>
    <row r="48" spans="1:6" x14ac:dyDescent="0.25">
      <c r="A48" s="42"/>
      <c r="B48" s="132"/>
      <c r="C48" s="132"/>
      <c r="D48" s="42"/>
      <c r="E48" s="136"/>
      <c r="F48" s="136"/>
    </row>
    <row r="49" spans="1:6" x14ac:dyDescent="0.25">
      <c r="A49" s="2" t="s">
        <v>84</v>
      </c>
      <c r="B49" s="132"/>
      <c r="C49" s="132"/>
      <c r="D49" s="2" t="s">
        <v>85</v>
      </c>
      <c r="E49" s="136"/>
      <c r="F49" s="136"/>
    </row>
    <row r="50" spans="1:6" x14ac:dyDescent="0.25">
      <c r="A50" s="43" t="s">
        <v>86</v>
      </c>
      <c r="B50" s="134">
        <v>21311</v>
      </c>
      <c r="C50" s="134">
        <v>21311</v>
      </c>
      <c r="D50" s="43" t="s">
        <v>87</v>
      </c>
      <c r="E50" s="138">
        <v>0</v>
      </c>
      <c r="F50" s="138">
        <v>0</v>
      </c>
    </row>
    <row r="51" spans="1:6" x14ac:dyDescent="0.25">
      <c r="A51" s="43" t="s">
        <v>88</v>
      </c>
      <c r="B51" s="134">
        <v>682920.09</v>
      </c>
      <c r="C51" s="134">
        <v>682920.09</v>
      </c>
      <c r="D51" s="43" t="s">
        <v>89</v>
      </c>
      <c r="E51" s="138">
        <v>0</v>
      </c>
      <c r="F51" s="138">
        <v>0</v>
      </c>
    </row>
    <row r="52" spans="1:6" x14ac:dyDescent="0.25">
      <c r="A52" s="43" t="s">
        <v>90</v>
      </c>
      <c r="B52" s="134">
        <v>2018076479.8</v>
      </c>
      <c r="C52" s="134">
        <v>1980041411.1900001</v>
      </c>
      <c r="D52" s="43" t="s">
        <v>91</v>
      </c>
      <c r="E52" s="138">
        <v>0</v>
      </c>
      <c r="F52" s="138">
        <v>0</v>
      </c>
    </row>
    <row r="53" spans="1:6" x14ac:dyDescent="0.25">
      <c r="A53" s="43" t="s">
        <v>92</v>
      </c>
      <c r="B53" s="134">
        <v>87843352.090000004</v>
      </c>
      <c r="C53" s="134">
        <v>87685887.219999999</v>
      </c>
      <c r="D53" s="43" t="s">
        <v>93</v>
      </c>
      <c r="E53" s="138">
        <v>0</v>
      </c>
      <c r="F53" s="138">
        <v>0</v>
      </c>
    </row>
    <row r="54" spans="1:6" x14ac:dyDescent="0.25">
      <c r="A54" s="43" t="s">
        <v>94</v>
      </c>
      <c r="B54" s="134">
        <v>908953.74</v>
      </c>
      <c r="C54" s="134">
        <v>908953.74</v>
      </c>
      <c r="D54" s="43" t="s">
        <v>95</v>
      </c>
      <c r="E54" s="138">
        <v>0</v>
      </c>
      <c r="F54" s="138">
        <v>0</v>
      </c>
    </row>
    <row r="55" spans="1:6" x14ac:dyDescent="0.25">
      <c r="A55" s="43" t="s">
        <v>96</v>
      </c>
      <c r="B55" s="134">
        <v>-89082479.430000007</v>
      </c>
      <c r="C55" s="134">
        <v>-89082479.430000007</v>
      </c>
      <c r="D55" s="47" t="s">
        <v>97</v>
      </c>
      <c r="E55" s="138">
        <v>0</v>
      </c>
      <c r="F55" s="138">
        <v>0</v>
      </c>
    </row>
    <row r="56" spans="1:6" x14ac:dyDescent="0.25">
      <c r="A56" s="43" t="s">
        <v>98</v>
      </c>
      <c r="B56" s="134">
        <v>47625988.310000002</v>
      </c>
      <c r="C56" s="134">
        <v>46554104.509999998</v>
      </c>
      <c r="D56" s="42"/>
      <c r="E56" s="136"/>
      <c r="F56" s="136"/>
    </row>
    <row r="57" spans="1:6" x14ac:dyDescent="0.25">
      <c r="A57" s="43" t="s">
        <v>99</v>
      </c>
      <c r="B57" s="134">
        <v>0</v>
      </c>
      <c r="C57" s="134">
        <v>0</v>
      </c>
      <c r="D57" s="2" t="s">
        <v>100</v>
      </c>
      <c r="E57" s="137">
        <v>0</v>
      </c>
      <c r="F57" s="137">
        <v>0</v>
      </c>
    </row>
    <row r="58" spans="1:6" x14ac:dyDescent="0.25">
      <c r="A58" s="43" t="s">
        <v>101</v>
      </c>
      <c r="B58" s="134">
        <v>0</v>
      </c>
      <c r="C58" s="134">
        <v>0</v>
      </c>
      <c r="D58" s="42"/>
      <c r="E58" s="136"/>
      <c r="F58" s="136"/>
    </row>
    <row r="59" spans="1:6" x14ac:dyDescent="0.25">
      <c r="A59" s="42"/>
      <c r="B59" s="132"/>
      <c r="C59" s="132"/>
      <c r="D59" s="2" t="s">
        <v>102</v>
      </c>
      <c r="E59" s="137">
        <v>69243547.140000001</v>
      </c>
      <c r="F59" s="137">
        <v>86477939.830000013</v>
      </c>
    </row>
    <row r="60" spans="1:6" x14ac:dyDescent="0.25">
      <c r="A60" s="3" t="s">
        <v>103</v>
      </c>
      <c r="B60" s="133">
        <v>2066076525.5999997</v>
      </c>
      <c r="C60" s="133">
        <v>2026812108.3199999</v>
      </c>
      <c r="D60" s="42"/>
      <c r="E60" s="136"/>
      <c r="F60" s="136"/>
    </row>
    <row r="61" spans="1:6" x14ac:dyDescent="0.25">
      <c r="A61" s="42"/>
      <c r="B61" s="132"/>
      <c r="C61" s="132"/>
      <c r="D61" s="48" t="s">
        <v>104</v>
      </c>
      <c r="E61" s="136"/>
      <c r="F61" s="136"/>
    </row>
    <row r="62" spans="1:6" x14ac:dyDescent="0.25">
      <c r="A62" s="3" t="s">
        <v>105</v>
      </c>
      <c r="B62" s="133">
        <v>2305650612.2899995</v>
      </c>
      <c r="C62" s="133">
        <v>2219231378.5099998</v>
      </c>
      <c r="D62" s="42"/>
      <c r="E62" s="136"/>
      <c r="F62" s="136"/>
    </row>
    <row r="63" spans="1:6" x14ac:dyDescent="0.25">
      <c r="A63" s="42"/>
      <c r="B63" s="42"/>
      <c r="C63" s="42"/>
      <c r="D63" s="49" t="s">
        <v>106</v>
      </c>
      <c r="E63" s="135">
        <v>20637375.280000001</v>
      </c>
      <c r="F63" s="135">
        <v>20637375.280000001</v>
      </c>
    </row>
    <row r="64" spans="1:6" x14ac:dyDescent="0.25">
      <c r="A64" s="42"/>
      <c r="B64" s="42"/>
      <c r="C64" s="42"/>
      <c r="D64" s="43" t="s">
        <v>107</v>
      </c>
      <c r="E64" s="138">
        <v>-39681.589999999997</v>
      </c>
      <c r="F64" s="138">
        <v>-39681.589999999997</v>
      </c>
    </row>
    <row r="65" spans="1:6" x14ac:dyDescent="0.25">
      <c r="A65" s="42"/>
      <c r="B65" s="42"/>
      <c r="C65" s="42"/>
      <c r="D65" s="47" t="s">
        <v>108</v>
      </c>
      <c r="E65" s="138">
        <v>20677056.870000001</v>
      </c>
      <c r="F65" s="138">
        <v>20677056.870000001</v>
      </c>
    </row>
    <row r="66" spans="1:6" x14ac:dyDescent="0.25">
      <c r="A66" s="42"/>
      <c r="B66" s="42"/>
      <c r="C66" s="42"/>
      <c r="D66" s="43" t="s">
        <v>109</v>
      </c>
      <c r="E66" s="138">
        <v>0</v>
      </c>
      <c r="F66" s="138">
        <v>0</v>
      </c>
    </row>
    <row r="67" spans="1:6" x14ac:dyDescent="0.25">
      <c r="A67" s="42"/>
      <c r="B67" s="42"/>
      <c r="C67" s="42"/>
      <c r="D67" s="42"/>
      <c r="E67" s="136"/>
      <c r="F67" s="136"/>
    </row>
    <row r="68" spans="1:6" x14ac:dyDescent="0.25">
      <c r="A68" s="42"/>
      <c r="B68" s="42"/>
      <c r="C68" s="42"/>
      <c r="D68" s="49" t="s">
        <v>110</v>
      </c>
      <c r="E68" s="135">
        <v>2215769689.8699999</v>
      </c>
      <c r="F68" s="135">
        <v>2112116063.4000001</v>
      </c>
    </row>
    <row r="69" spans="1:6" x14ac:dyDescent="0.25">
      <c r="A69" s="50"/>
      <c r="B69" s="42"/>
      <c r="C69" s="42"/>
      <c r="D69" s="43" t="s">
        <v>111</v>
      </c>
      <c r="E69" s="138">
        <v>104104586.16</v>
      </c>
      <c r="F69" s="138">
        <v>190695280.97</v>
      </c>
    </row>
    <row r="70" spans="1:6" x14ac:dyDescent="0.25">
      <c r="A70" s="50"/>
      <c r="B70" s="42"/>
      <c r="C70" s="42"/>
      <c r="D70" s="43" t="s">
        <v>112</v>
      </c>
      <c r="E70" s="138">
        <v>2111665103.71</v>
      </c>
      <c r="F70" s="138">
        <v>1921420782.4300001</v>
      </c>
    </row>
    <row r="71" spans="1:6" x14ac:dyDescent="0.25">
      <c r="A71" s="50"/>
      <c r="B71" s="42"/>
      <c r="C71" s="42"/>
      <c r="D71" s="43" t="s">
        <v>113</v>
      </c>
      <c r="E71" s="138">
        <v>0</v>
      </c>
      <c r="F71" s="138">
        <v>0</v>
      </c>
    </row>
    <row r="72" spans="1:6" x14ac:dyDescent="0.25">
      <c r="A72" s="50"/>
      <c r="B72" s="42"/>
      <c r="C72" s="42"/>
      <c r="D72" s="43" t="s">
        <v>114</v>
      </c>
      <c r="E72" s="138">
        <v>0</v>
      </c>
      <c r="F72" s="138">
        <v>0</v>
      </c>
    </row>
    <row r="73" spans="1:6" x14ac:dyDescent="0.25">
      <c r="A73" s="50"/>
      <c r="B73" s="42"/>
      <c r="C73" s="42"/>
      <c r="D73" s="43" t="s">
        <v>115</v>
      </c>
      <c r="E73" s="138">
        <v>0</v>
      </c>
      <c r="F73" s="138">
        <v>0</v>
      </c>
    </row>
    <row r="74" spans="1:6" x14ac:dyDescent="0.25">
      <c r="A74" s="50"/>
      <c r="B74" s="42"/>
      <c r="C74" s="42"/>
      <c r="D74" s="42"/>
      <c r="E74" s="136"/>
      <c r="F74" s="136"/>
    </row>
    <row r="75" spans="1:6" x14ac:dyDescent="0.25">
      <c r="A75" s="50"/>
      <c r="B75" s="42"/>
      <c r="C75" s="42"/>
      <c r="D75" s="49" t="s">
        <v>116</v>
      </c>
      <c r="E75" s="135">
        <v>0</v>
      </c>
      <c r="F75" s="135">
        <v>0</v>
      </c>
    </row>
    <row r="76" spans="1:6" x14ac:dyDescent="0.25">
      <c r="A76" s="50"/>
      <c r="B76" s="42"/>
      <c r="C76" s="42"/>
      <c r="D76" s="43" t="s">
        <v>117</v>
      </c>
      <c r="E76" s="138">
        <v>0</v>
      </c>
      <c r="F76" s="138">
        <v>0</v>
      </c>
    </row>
    <row r="77" spans="1:6" x14ac:dyDescent="0.25">
      <c r="A77" s="50"/>
      <c r="B77" s="42"/>
      <c r="C77" s="42"/>
      <c r="D77" s="43" t="s">
        <v>118</v>
      </c>
      <c r="E77" s="138">
        <v>0</v>
      </c>
      <c r="F77" s="138">
        <v>0</v>
      </c>
    </row>
    <row r="78" spans="1:6" x14ac:dyDescent="0.25">
      <c r="A78" s="50"/>
      <c r="B78" s="42"/>
      <c r="C78" s="42"/>
      <c r="D78" s="42"/>
      <c r="E78" s="136"/>
      <c r="F78" s="136"/>
    </row>
    <row r="79" spans="1:6" x14ac:dyDescent="0.25">
      <c r="A79" s="50"/>
      <c r="B79" s="42"/>
      <c r="C79" s="42"/>
      <c r="D79" s="2" t="s">
        <v>119</v>
      </c>
      <c r="E79" s="137">
        <v>2236407065.1500001</v>
      </c>
      <c r="F79" s="137">
        <v>2132753438.6800001</v>
      </c>
    </row>
    <row r="80" spans="1:6" x14ac:dyDescent="0.25">
      <c r="A80" s="50"/>
      <c r="B80" s="42"/>
      <c r="C80" s="42"/>
      <c r="D80" s="42"/>
      <c r="E80" s="136"/>
      <c r="F80" s="136"/>
    </row>
    <row r="81" spans="1:6" x14ac:dyDescent="0.25">
      <c r="A81" s="50"/>
      <c r="B81" s="42"/>
      <c r="C81" s="42"/>
      <c r="D81" s="2" t="s">
        <v>120</v>
      </c>
      <c r="E81" s="137">
        <v>2305650612.29</v>
      </c>
      <c r="F81" s="137">
        <v>2219231378.5100002</v>
      </c>
    </row>
    <row r="82" spans="1:6" x14ac:dyDescent="0.25">
      <c r="A82" s="51"/>
      <c r="B82" s="52"/>
      <c r="C82" s="52"/>
      <c r="D82" s="52"/>
      <c r="E82" s="53"/>
      <c r="F82" s="53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sqref="A1:H1"/>
    </sheetView>
  </sheetViews>
  <sheetFormatPr baseColWidth="10" defaultColWidth="11" defaultRowHeight="15" x14ac:dyDescent="0.25"/>
  <cols>
    <col min="1" max="1" width="58" style="36" bestFit="1" customWidth="1"/>
    <col min="2" max="2" width="23.140625" style="36" customWidth="1"/>
    <col min="3" max="4" width="15.7109375" style="36" customWidth="1"/>
    <col min="5" max="5" width="19" style="36" customWidth="1"/>
    <col min="6" max="6" width="20.7109375" style="36" customWidth="1"/>
    <col min="7" max="7" width="15.7109375" style="36" customWidth="1"/>
    <col min="8" max="8" width="22.28515625" style="36" customWidth="1"/>
    <col min="9" max="16384" width="11" style="36"/>
  </cols>
  <sheetData>
    <row r="1" spans="1:8" ht="40.9" customHeight="1" x14ac:dyDescent="0.25">
      <c r="A1" s="101" t="s">
        <v>123</v>
      </c>
      <c r="B1" s="102"/>
      <c r="C1" s="102"/>
      <c r="D1" s="102"/>
      <c r="E1" s="102"/>
      <c r="F1" s="102"/>
      <c r="G1" s="102"/>
      <c r="H1" s="103"/>
    </row>
    <row r="2" spans="1:8" x14ac:dyDescent="0.25">
      <c r="A2" s="88" t="str">
        <f>'Formato 1'!A2</f>
        <v xml:space="preserve"> Municipio Dolores Hidalgo CIN</v>
      </c>
      <c r="B2" s="89"/>
      <c r="C2" s="89"/>
      <c r="D2" s="89"/>
      <c r="E2" s="89"/>
      <c r="F2" s="89"/>
      <c r="G2" s="89"/>
      <c r="H2" s="90"/>
    </row>
    <row r="3" spans="1:8" ht="15" customHeight="1" x14ac:dyDescent="0.25">
      <c r="A3" s="91" t="s">
        <v>124</v>
      </c>
      <c r="B3" s="92"/>
      <c r="C3" s="92"/>
      <c r="D3" s="92"/>
      <c r="E3" s="92"/>
      <c r="F3" s="92"/>
      <c r="G3" s="92"/>
      <c r="H3" s="93"/>
    </row>
    <row r="4" spans="1:8" ht="15" customHeight="1" x14ac:dyDescent="0.25">
      <c r="A4" s="91" t="str">
        <f>'Formato 1'!A4</f>
        <v>al 31 de Diciembre de 2022 y al 31 de Marzo de 2023</v>
      </c>
      <c r="B4" s="92"/>
      <c r="C4" s="92"/>
      <c r="D4" s="92"/>
      <c r="E4" s="92"/>
      <c r="F4" s="92"/>
      <c r="G4" s="92"/>
      <c r="H4" s="93"/>
    </row>
    <row r="5" spans="1:8" x14ac:dyDescent="0.25">
      <c r="A5" s="94" t="s">
        <v>2</v>
      </c>
      <c r="B5" s="95"/>
      <c r="C5" s="95"/>
      <c r="D5" s="95"/>
      <c r="E5" s="95"/>
      <c r="F5" s="95"/>
      <c r="G5" s="95"/>
      <c r="H5" s="96"/>
    </row>
    <row r="6" spans="1:8" ht="41.45" customHeight="1" x14ac:dyDescent="0.25">
      <c r="A6" s="5" t="s">
        <v>125</v>
      </c>
      <c r="B6" s="6" t="s">
        <v>162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  <c r="H6" s="7" t="s">
        <v>131</v>
      </c>
    </row>
    <row r="7" spans="1:8" x14ac:dyDescent="0.25">
      <c r="A7" s="80"/>
      <c r="B7" s="81"/>
      <c r="C7" s="81"/>
      <c r="D7" s="81"/>
      <c r="E7" s="81"/>
      <c r="F7" s="81"/>
      <c r="G7" s="81"/>
      <c r="H7" s="81"/>
    </row>
    <row r="8" spans="1:8" x14ac:dyDescent="0.25">
      <c r="A8" s="8" t="s">
        <v>132</v>
      </c>
      <c r="B8" s="4">
        <f t="shared" ref="B8:H8" si="0">B9+B13</f>
        <v>0</v>
      </c>
      <c r="C8" s="4">
        <f t="shared" si="0"/>
        <v>0</v>
      </c>
      <c r="D8" s="4">
        <f t="shared" si="0"/>
        <v>-6833334</v>
      </c>
      <c r="E8" s="4">
        <f t="shared" si="0"/>
        <v>0</v>
      </c>
      <c r="F8" s="4">
        <f>F9+F13</f>
        <v>6833334</v>
      </c>
      <c r="G8" s="4">
        <f t="shared" si="0"/>
        <v>-1189721.29</v>
      </c>
      <c r="H8" s="4">
        <f t="shared" si="0"/>
        <v>0</v>
      </c>
    </row>
    <row r="9" spans="1:8" ht="15.75" customHeight="1" x14ac:dyDescent="0.25">
      <c r="A9" s="82" t="s">
        <v>133</v>
      </c>
      <c r="B9" s="44">
        <f t="shared" ref="B9:H9" si="1">SUM(B10:B12)</f>
        <v>0</v>
      </c>
      <c r="C9" s="44">
        <f t="shared" si="1"/>
        <v>0</v>
      </c>
      <c r="D9" s="44">
        <f t="shared" si="1"/>
        <v>-6833334</v>
      </c>
      <c r="E9" s="44">
        <f t="shared" si="1"/>
        <v>0</v>
      </c>
      <c r="F9" s="141">
        <v>6833334</v>
      </c>
      <c r="G9" s="44">
        <f t="shared" si="1"/>
        <v>-1189721.29</v>
      </c>
      <c r="H9" s="44">
        <f t="shared" si="1"/>
        <v>0</v>
      </c>
    </row>
    <row r="10" spans="1:8" ht="17.25" customHeight="1" x14ac:dyDescent="0.25">
      <c r="A10" s="83" t="s">
        <v>134</v>
      </c>
      <c r="B10" s="84">
        <v>0</v>
      </c>
      <c r="C10" s="44">
        <v>0</v>
      </c>
      <c r="D10" s="140">
        <v>-6833334</v>
      </c>
      <c r="E10" s="84">
        <v>0</v>
      </c>
      <c r="F10" s="84">
        <v>0</v>
      </c>
      <c r="G10" s="143">
        <v>-1189721.29</v>
      </c>
      <c r="H10" s="84">
        <v>0</v>
      </c>
    </row>
    <row r="11" spans="1:8" x14ac:dyDescent="0.25">
      <c r="A11" s="83" t="s">
        <v>135</v>
      </c>
      <c r="B11" s="84">
        <v>0</v>
      </c>
      <c r="C11" s="44">
        <v>0</v>
      </c>
      <c r="D11" s="84">
        <v>0</v>
      </c>
      <c r="E11" s="84">
        <v>0</v>
      </c>
      <c r="F11" s="84">
        <v>0</v>
      </c>
      <c r="G11" s="44">
        <v>0</v>
      </c>
      <c r="H11" s="44">
        <v>0</v>
      </c>
    </row>
    <row r="12" spans="1:8" ht="16.5" customHeight="1" x14ac:dyDescent="0.25">
      <c r="A12" s="83" t="s">
        <v>136</v>
      </c>
      <c r="B12" s="84">
        <v>0</v>
      </c>
      <c r="C12" s="44">
        <v>0</v>
      </c>
      <c r="D12" s="84">
        <v>0</v>
      </c>
      <c r="E12" s="84">
        <v>0</v>
      </c>
      <c r="F12" s="84">
        <v>0</v>
      </c>
      <c r="G12" s="44">
        <v>0</v>
      </c>
      <c r="H12" s="44">
        <v>0</v>
      </c>
    </row>
    <row r="13" spans="1:8" x14ac:dyDescent="0.25">
      <c r="A13" s="82" t="s">
        <v>137</v>
      </c>
      <c r="B13" s="44">
        <f t="shared" ref="B13:H13" si="2">SUM(B14:B16)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</row>
    <row r="14" spans="1:8" x14ac:dyDescent="0.25">
      <c r="A14" s="83" t="s">
        <v>138</v>
      </c>
      <c r="B14" s="84">
        <v>0</v>
      </c>
      <c r="C14" s="44">
        <v>0</v>
      </c>
      <c r="D14" s="84">
        <v>0</v>
      </c>
      <c r="E14" s="84">
        <v>0</v>
      </c>
      <c r="F14" s="84">
        <v>0</v>
      </c>
      <c r="G14" s="44">
        <v>0</v>
      </c>
      <c r="H14" s="44">
        <v>0</v>
      </c>
    </row>
    <row r="15" spans="1:8" ht="15" customHeight="1" x14ac:dyDescent="0.25">
      <c r="A15" s="83" t="s">
        <v>139</v>
      </c>
      <c r="B15" s="84">
        <v>0</v>
      </c>
      <c r="C15" s="44">
        <v>0</v>
      </c>
      <c r="D15" s="84">
        <v>0</v>
      </c>
      <c r="E15" s="84">
        <v>0</v>
      </c>
      <c r="F15" s="84">
        <v>0</v>
      </c>
      <c r="G15" s="44">
        <v>0</v>
      </c>
      <c r="H15" s="44">
        <v>0</v>
      </c>
    </row>
    <row r="16" spans="1:8" x14ac:dyDescent="0.25">
      <c r="A16" s="83" t="s">
        <v>140</v>
      </c>
      <c r="B16" s="84">
        <v>0</v>
      </c>
      <c r="C16" s="44">
        <v>0</v>
      </c>
      <c r="D16" s="84">
        <v>0</v>
      </c>
      <c r="E16" s="84">
        <v>0</v>
      </c>
      <c r="F16" s="84">
        <v>0</v>
      </c>
      <c r="G16" s="44">
        <v>0</v>
      </c>
      <c r="H16" s="44">
        <v>0</v>
      </c>
    </row>
    <row r="17" spans="1:8" x14ac:dyDescent="0.25">
      <c r="A17" s="85"/>
      <c r="B17" s="69"/>
      <c r="C17" s="69"/>
      <c r="D17" s="69"/>
      <c r="E17" s="69"/>
      <c r="F17" s="69"/>
      <c r="G17" s="69"/>
      <c r="H17" s="69"/>
    </row>
    <row r="18" spans="1:8" x14ac:dyDescent="0.25">
      <c r="A18" s="8" t="s">
        <v>141</v>
      </c>
      <c r="B18" s="139">
        <v>86477939.829999998</v>
      </c>
      <c r="C18" s="86"/>
      <c r="D18" s="86"/>
      <c r="E18" s="86"/>
      <c r="F18" s="142">
        <v>35076881.140000001</v>
      </c>
      <c r="G18" s="86"/>
      <c r="H18" s="86"/>
    </row>
    <row r="19" spans="1:8" ht="16.5" customHeight="1" x14ac:dyDescent="0.25">
      <c r="A19" s="85"/>
      <c r="B19" s="69"/>
      <c r="C19" s="69"/>
      <c r="D19" s="69"/>
      <c r="E19" s="69"/>
      <c r="F19" s="69"/>
      <c r="G19" s="69"/>
      <c r="H19" s="69"/>
    </row>
    <row r="20" spans="1:8" ht="14.45" customHeight="1" x14ac:dyDescent="0.25">
      <c r="A20" s="8" t="s">
        <v>142</v>
      </c>
      <c r="B20" s="4">
        <f t="shared" ref="B20:H20" si="3">B8+B18</f>
        <v>86477939.829999998</v>
      </c>
      <c r="C20" s="4">
        <f t="shared" si="3"/>
        <v>0</v>
      </c>
      <c r="D20" s="4">
        <f t="shared" si="3"/>
        <v>-6833334</v>
      </c>
      <c r="E20" s="4">
        <f t="shared" si="3"/>
        <v>0</v>
      </c>
      <c r="F20" s="4">
        <f t="shared" si="3"/>
        <v>41910215.140000001</v>
      </c>
      <c r="G20" s="4">
        <f t="shared" si="3"/>
        <v>-1189721.29</v>
      </c>
      <c r="H20" s="4">
        <f t="shared" si="3"/>
        <v>0</v>
      </c>
    </row>
    <row r="21" spans="1:8" ht="16.5" customHeight="1" x14ac:dyDescent="0.25">
      <c r="A21" s="85"/>
      <c r="B21" s="46"/>
      <c r="C21" s="46"/>
      <c r="D21" s="46"/>
      <c r="E21" s="46"/>
      <c r="F21" s="46"/>
      <c r="G21" s="46"/>
      <c r="H21" s="46"/>
    </row>
    <row r="22" spans="1:8" ht="16.5" customHeight="1" x14ac:dyDescent="0.25">
      <c r="A22" s="8" t="s">
        <v>143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87" t="s">
        <v>144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15" customHeight="1" x14ac:dyDescent="0.25">
      <c r="A24" s="87" t="s">
        <v>145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x14ac:dyDescent="0.25">
      <c r="A25" s="87" t="s">
        <v>146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16.5" customHeight="1" x14ac:dyDescent="0.25">
      <c r="A26" s="9"/>
      <c r="B26" s="46"/>
      <c r="C26" s="46"/>
      <c r="D26" s="46"/>
      <c r="E26" s="46"/>
      <c r="F26" s="46"/>
      <c r="G26" s="46"/>
      <c r="H26" s="46"/>
    </row>
    <row r="27" spans="1:8" ht="16.5" customHeight="1" x14ac:dyDescent="0.25">
      <c r="A27" s="8" t="s">
        <v>148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87" t="s">
        <v>149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5" customHeight="1" x14ac:dyDescent="0.25">
      <c r="A29" s="87" t="s">
        <v>150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15.75" customHeight="1" x14ac:dyDescent="0.25">
      <c r="A30" s="87" t="s">
        <v>151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5" customHeight="1" x14ac:dyDescent="0.25">
      <c r="A31" s="10" t="s">
        <v>147</v>
      </c>
      <c r="B31" s="51"/>
      <c r="C31" s="51"/>
      <c r="D31" s="51"/>
      <c r="E31" s="51"/>
      <c r="F31" s="51"/>
      <c r="G31" s="51"/>
      <c r="H31" s="51"/>
    </row>
    <row r="32" spans="1:8" x14ac:dyDescent="0.25">
      <c r="A32" s="57"/>
    </row>
    <row r="33" spans="1:8" ht="14.45" customHeight="1" x14ac:dyDescent="0.25">
      <c r="A33" s="104" t="s">
        <v>436</v>
      </c>
      <c r="B33" s="104"/>
      <c r="C33" s="104"/>
      <c r="D33" s="104"/>
      <c r="E33" s="104"/>
      <c r="F33" s="104"/>
      <c r="G33" s="104"/>
      <c r="H33" s="104"/>
    </row>
    <row r="34" spans="1:8" ht="14.45" customHeight="1" x14ac:dyDescent="0.25">
      <c r="A34" s="104"/>
      <c r="B34" s="104"/>
      <c r="C34" s="104"/>
      <c r="D34" s="104"/>
      <c r="E34" s="104"/>
      <c r="F34" s="104"/>
      <c r="G34" s="104"/>
      <c r="H34" s="104"/>
    </row>
    <row r="35" spans="1:8" ht="14.45" customHeight="1" x14ac:dyDescent="0.25">
      <c r="A35" s="104"/>
      <c r="B35" s="104"/>
      <c r="C35" s="104"/>
      <c r="D35" s="104"/>
      <c r="E35" s="104"/>
      <c r="F35" s="104"/>
      <c r="G35" s="104"/>
      <c r="H35" s="104"/>
    </row>
    <row r="36" spans="1:8" ht="14.45" customHeight="1" x14ac:dyDescent="0.25">
      <c r="A36" s="104"/>
      <c r="B36" s="104"/>
      <c r="C36" s="104"/>
      <c r="D36" s="104"/>
      <c r="E36" s="104"/>
      <c r="F36" s="104"/>
      <c r="G36" s="104"/>
      <c r="H36" s="104"/>
    </row>
    <row r="37" spans="1:8" ht="14.45" customHeight="1" x14ac:dyDescent="0.25">
      <c r="A37" s="104"/>
      <c r="B37" s="104"/>
      <c r="C37" s="104"/>
      <c r="D37" s="104"/>
      <c r="E37" s="104"/>
      <c r="F37" s="104"/>
      <c r="G37" s="104"/>
      <c r="H37" s="104"/>
    </row>
    <row r="38" spans="1:8" x14ac:dyDescent="0.25">
      <c r="A38" s="57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2"/>
      <c r="B40" s="50"/>
      <c r="C40" s="50"/>
      <c r="D40" s="50"/>
      <c r="E40" s="50"/>
      <c r="F40" s="50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87" t="s">
        <v>159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59"/>
    </row>
    <row r="43" spans="1:8" x14ac:dyDescent="0.25">
      <c r="A43" s="87" t="s">
        <v>160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59"/>
    </row>
    <row r="44" spans="1:8" x14ac:dyDescent="0.25">
      <c r="A44" s="87" t="s">
        <v>161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59"/>
    </row>
    <row r="45" spans="1:8" x14ac:dyDescent="0.25">
      <c r="A45" s="11" t="s">
        <v>147</v>
      </c>
      <c r="B45" s="51"/>
      <c r="C45" s="51"/>
      <c r="D45" s="51"/>
      <c r="E45" s="51"/>
      <c r="F45" s="51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E8 B41:F44 B19:H31 C18:E18 B11:H17 B10:C10 E10:F10 B9:E9 G9:H9 G18:H18 G8:H8 H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A29" sqref="A29"/>
    </sheetView>
  </sheetViews>
  <sheetFormatPr baseColWidth="10" defaultColWidth="11" defaultRowHeight="15" x14ac:dyDescent="0.25"/>
  <cols>
    <col min="1" max="1" width="82.42578125" style="36" bestFit="1" customWidth="1"/>
    <col min="2" max="2" width="26" style="36" customWidth="1"/>
    <col min="3" max="3" width="28.7109375" style="36" customWidth="1"/>
    <col min="4" max="6" width="14.28515625" style="36" customWidth="1"/>
    <col min="7" max="7" width="17.140625" style="36" customWidth="1"/>
    <col min="8" max="8" width="20.5703125" style="36" customWidth="1"/>
    <col min="9" max="11" width="24.42578125" style="36" customWidth="1"/>
    <col min="12" max="12" width="4.28515625" style="36" customWidth="1"/>
    <col min="13" max="16384" width="11" style="36"/>
  </cols>
  <sheetData>
    <row r="1" spans="1:11" ht="40.9" customHeight="1" x14ac:dyDescent="0.25">
      <c r="A1" s="105" t="s">
        <v>163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x14ac:dyDescent="0.25">
      <c r="A2" s="88" t="str">
        <f>'Formato 1'!A2</f>
        <v xml:space="preserve"> Municipio Dolores Hidalgo CIN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x14ac:dyDescent="0.25">
      <c r="A3" s="91" t="s">
        <v>164</v>
      </c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1" x14ac:dyDescent="0.25">
      <c r="A4" s="91" t="s">
        <v>187</v>
      </c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x14ac:dyDescent="0.25">
      <c r="A5" s="91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3"/>
    </row>
    <row r="6" spans="1:11" ht="41.45" customHeight="1" x14ac:dyDescent="0.25">
      <c r="A6" s="7" t="s">
        <v>165</v>
      </c>
      <c r="B6" s="7" t="s">
        <v>166</v>
      </c>
      <c r="C6" s="7" t="s">
        <v>167</v>
      </c>
      <c r="D6" s="7" t="s">
        <v>168</v>
      </c>
      <c r="E6" s="7" t="s">
        <v>169</v>
      </c>
      <c r="F6" s="7" t="s">
        <v>170</v>
      </c>
      <c r="G6" s="7" t="s">
        <v>171</v>
      </c>
      <c r="H6" s="7" t="s">
        <v>172</v>
      </c>
      <c r="I6" s="1" t="s">
        <v>173</v>
      </c>
      <c r="J6" s="1" t="s">
        <v>174</v>
      </c>
      <c r="K6" s="1" t="s">
        <v>175</v>
      </c>
    </row>
    <row r="7" spans="1:11" x14ac:dyDescent="0.25">
      <c r="A7" s="47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2" t="s">
        <v>176</v>
      </c>
      <c r="B8" s="76"/>
      <c r="C8" s="76"/>
      <c r="D8" s="76"/>
      <c r="E8" s="12">
        <f>SUM(E9:E12)</f>
        <v>0</v>
      </c>
      <c r="F8" s="76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77" t="s">
        <v>177</v>
      </c>
      <c r="B9" s="78">
        <v>44927</v>
      </c>
      <c r="C9" s="78">
        <v>44927</v>
      </c>
      <c r="D9" s="78">
        <v>44927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</row>
    <row r="10" spans="1:11" x14ac:dyDescent="0.25">
      <c r="A10" s="77" t="s">
        <v>178</v>
      </c>
      <c r="B10" s="78">
        <v>44927</v>
      </c>
      <c r="C10" s="78">
        <v>44927</v>
      </c>
      <c r="D10" s="78">
        <v>44927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1" x14ac:dyDescent="0.25">
      <c r="A11" s="77" t="s">
        <v>179</v>
      </c>
      <c r="B11" s="78">
        <v>44927</v>
      </c>
      <c r="C11" s="78">
        <v>44927</v>
      </c>
      <c r="D11" s="78">
        <v>44927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x14ac:dyDescent="0.25">
      <c r="A12" s="77" t="s">
        <v>180</v>
      </c>
      <c r="B12" s="78">
        <v>44927</v>
      </c>
      <c r="C12" s="78">
        <v>44927</v>
      </c>
      <c r="D12" s="78">
        <v>44927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1" x14ac:dyDescent="0.25">
      <c r="A13" s="13" t="s">
        <v>147</v>
      </c>
      <c r="B13" s="79"/>
      <c r="C13" s="79"/>
      <c r="D13" s="79"/>
      <c r="E13" s="42"/>
      <c r="F13" s="42"/>
      <c r="G13" s="42"/>
      <c r="H13" s="42"/>
      <c r="I13" s="42"/>
      <c r="J13" s="42"/>
      <c r="K13" s="42"/>
    </row>
    <row r="14" spans="1:11" x14ac:dyDescent="0.25">
      <c r="A14" s="2" t="s">
        <v>181</v>
      </c>
      <c r="B14" s="76"/>
      <c r="C14" s="76"/>
      <c r="D14" s="76"/>
      <c r="E14" s="12">
        <f>SUM(E15:E18)</f>
        <v>0</v>
      </c>
      <c r="F14" s="76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77" t="s">
        <v>182</v>
      </c>
      <c r="B15" s="78">
        <v>44927</v>
      </c>
      <c r="C15" s="78">
        <v>44927</v>
      </c>
      <c r="D15" s="78">
        <v>44927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</row>
    <row r="16" spans="1:11" x14ac:dyDescent="0.25">
      <c r="A16" s="77" t="s">
        <v>183</v>
      </c>
      <c r="B16" s="78">
        <v>44927</v>
      </c>
      <c r="C16" s="78">
        <v>44927</v>
      </c>
      <c r="D16" s="78">
        <v>44927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</row>
    <row r="17" spans="1:11" x14ac:dyDescent="0.25">
      <c r="A17" s="77" t="s">
        <v>184</v>
      </c>
      <c r="B17" s="78">
        <v>44927</v>
      </c>
      <c r="C17" s="78">
        <v>44927</v>
      </c>
      <c r="D17" s="78">
        <v>44927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</row>
    <row r="18" spans="1:11" x14ac:dyDescent="0.25">
      <c r="A18" s="77" t="s">
        <v>185</v>
      </c>
      <c r="B18" s="78">
        <v>44927</v>
      </c>
      <c r="C18" s="78">
        <v>44927</v>
      </c>
      <c r="D18" s="78">
        <v>44927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x14ac:dyDescent="0.25">
      <c r="A19" s="13"/>
      <c r="B19" s="79"/>
      <c r="C19" s="79"/>
      <c r="D19" s="79"/>
      <c r="E19" s="42"/>
      <c r="F19" s="42"/>
      <c r="G19" s="42"/>
      <c r="H19" s="42"/>
      <c r="I19" s="42"/>
      <c r="J19" s="42"/>
      <c r="K19" s="42"/>
    </row>
    <row r="20" spans="1:11" x14ac:dyDescent="0.25">
      <c r="A20" s="2" t="s">
        <v>186</v>
      </c>
      <c r="B20" s="76"/>
      <c r="C20" s="76"/>
      <c r="D20" s="76"/>
      <c r="E20" s="12">
        <f>SUM(E8,E14)</f>
        <v>0</v>
      </c>
      <c r="F20" s="76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Normal="100" workbookViewId="0">
      <selection sqref="A1:D1"/>
    </sheetView>
  </sheetViews>
  <sheetFormatPr baseColWidth="10" defaultColWidth="11" defaultRowHeight="15" x14ac:dyDescent="0.25"/>
  <cols>
    <col min="1" max="1" width="102.42578125" style="36" customWidth="1"/>
    <col min="2" max="2" width="23.140625" style="36" bestFit="1" customWidth="1"/>
    <col min="3" max="3" width="22.7109375" style="36" bestFit="1" customWidth="1"/>
    <col min="4" max="4" width="22.7109375" style="36" customWidth="1"/>
    <col min="5" max="5" width="3.28515625" style="36" customWidth="1"/>
    <col min="6" max="16384" width="11" style="36"/>
  </cols>
  <sheetData>
    <row r="1" spans="1:4" ht="40.9" customHeight="1" x14ac:dyDescent="0.25">
      <c r="A1" s="105" t="s">
        <v>188</v>
      </c>
      <c r="B1" s="106"/>
      <c r="C1" s="106"/>
      <c r="D1" s="107"/>
    </row>
    <row r="2" spans="1:4" x14ac:dyDescent="0.25">
      <c r="A2" s="88" t="str">
        <f>'Formato 1'!A2</f>
        <v xml:space="preserve"> Municipio Dolores Hidalgo CIN</v>
      </c>
      <c r="B2" s="89"/>
      <c r="C2" s="89"/>
      <c r="D2" s="90"/>
    </row>
    <row r="3" spans="1:4" x14ac:dyDescent="0.25">
      <c r="A3" s="91" t="s">
        <v>189</v>
      </c>
      <c r="B3" s="92"/>
      <c r="C3" s="92"/>
      <c r="D3" s="93"/>
    </row>
    <row r="4" spans="1:4" x14ac:dyDescent="0.25">
      <c r="A4" s="91" t="str">
        <f>'Formato 3'!A4</f>
        <v>Del 1 de Enero al 31 de Marzo de 2023 (b)</v>
      </c>
      <c r="B4" s="92"/>
      <c r="C4" s="92"/>
      <c r="D4" s="93"/>
    </row>
    <row r="5" spans="1:4" x14ac:dyDescent="0.25">
      <c r="A5" s="94" t="s">
        <v>2</v>
      </c>
      <c r="B5" s="95"/>
      <c r="C5" s="95"/>
      <c r="D5" s="96"/>
    </row>
    <row r="6" spans="1:4" ht="41.45" customHeight="1" x14ac:dyDescent="0.25"/>
    <row r="7" spans="1:4" ht="30" x14ac:dyDescent="0.25">
      <c r="A7" s="14" t="s">
        <v>4</v>
      </c>
      <c r="B7" s="7" t="s">
        <v>190</v>
      </c>
      <c r="C7" s="7" t="s">
        <v>191</v>
      </c>
      <c r="D7" s="7" t="s">
        <v>192</v>
      </c>
    </row>
    <row r="8" spans="1:4" x14ac:dyDescent="0.25">
      <c r="A8" s="3" t="s">
        <v>193</v>
      </c>
      <c r="B8" s="144">
        <v>565352038.80999994</v>
      </c>
      <c r="C8" s="144">
        <v>199658418.30000001</v>
      </c>
      <c r="D8" s="144">
        <v>199658418.30000001</v>
      </c>
    </row>
    <row r="9" spans="1:4" x14ac:dyDescent="0.25">
      <c r="A9" s="54" t="s">
        <v>194</v>
      </c>
      <c r="B9" s="146">
        <v>288298438.00999999</v>
      </c>
      <c r="C9" s="146">
        <v>115284651.13</v>
      </c>
      <c r="D9" s="146">
        <v>115284651.13</v>
      </c>
    </row>
    <row r="10" spans="1:4" x14ac:dyDescent="0.25">
      <c r="A10" s="54" t="s">
        <v>195</v>
      </c>
      <c r="B10" s="146">
        <v>277053600.80000001</v>
      </c>
      <c r="C10" s="146">
        <v>84373767.170000002</v>
      </c>
      <c r="D10" s="146">
        <v>84373767.170000002</v>
      </c>
    </row>
    <row r="11" spans="1:4" x14ac:dyDescent="0.25">
      <c r="A11" s="54" t="s">
        <v>196</v>
      </c>
      <c r="B11" s="146">
        <v>0</v>
      </c>
      <c r="C11" s="146">
        <v>0</v>
      </c>
      <c r="D11" s="146">
        <v>0</v>
      </c>
    </row>
    <row r="12" spans="1:4" x14ac:dyDescent="0.25">
      <c r="A12" s="43"/>
      <c r="B12" s="145"/>
      <c r="C12" s="145"/>
      <c r="D12" s="145"/>
    </row>
    <row r="13" spans="1:4" x14ac:dyDescent="0.25">
      <c r="A13" s="3" t="s">
        <v>197</v>
      </c>
      <c r="B13" s="144">
        <v>538018702.80999994</v>
      </c>
      <c r="C13" s="144">
        <v>134818249.42000002</v>
      </c>
      <c r="D13" s="144">
        <v>132917092.84</v>
      </c>
    </row>
    <row r="14" spans="1:4" x14ac:dyDescent="0.25">
      <c r="A14" s="54" t="s">
        <v>198</v>
      </c>
      <c r="B14" s="146">
        <v>260965102.00999999</v>
      </c>
      <c r="C14" s="146">
        <v>72419103.340000004</v>
      </c>
      <c r="D14" s="146">
        <v>72582207.340000004</v>
      </c>
    </row>
    <row r="15" spans="1:4" x14ac:dyDescent="0.25">
      <c r="A15" s="54" t="s">
        <v>199</v>
      </c>
      <c r="B15" s="146">
        <v>277053600.80000001</v>
      </c>
      <c r="C15" s="146">
        <v>62399146.079999998</v>
      </c>
      <c r="D15" s="146">
        <v>60334885.5</v>
      </c>
    </row>
    <row r="16" spans="1:4" x14ac:dyDescent="0.25">
      <c r="A16" s="43"/>
      <c r="B16" s="69"/>
      <c r="C16" s="69"/>
      <c r="D16" s="69"/>
    </row>
    <row r="17" spans="1:4" x14ac:dyDescent="0.25">
      <c r="A17" s="3" t="s">
        <v>200</v>
      </c>
      <c r="B17" s="16">
        <v>0</v>
      </c>
      <c r="C17" s="147">
        <v>-50751081.159999996</v>
      </c>
      <c r="D17" s="147">
        <v>-48839924.579999998</v>
      </c>
    </row>
    <row r="18" spans="1:4" x14ac:dyDescent="0.25">
      <c r="A18" s="54" t="s">
        <v>201</v>
      </c>
      <c r="B18" s="17">
        <v>0</v>
      </c>
      <c r="C18" s="149">
        <v>-13492960.720000001</v>
      </c>
      <c r="D18" s="149">
        <v>-13646064.720000001</v>
      </c>
    </row>
    <row r="19" spans="1:4" x14ac:dyDescent="0.25">
      <c r="A19" s="54" t="s">
        <v>202</v>
      </c>
      <c r="B19" s="17">
        <v>0</v>
      </c>
      <c r="C19" s="149">
        <v>-37258120.439999998</v>
      </c>
      <c r="D19" s="148">
        <v>-35193859.859999999</v>
      </c>
    </row>
    <row r="20" spans="1:4" x14ac:dyDescent="0.25">
      <c r="A20" s="43"/>
      <c r="B20" s="69"/>
      <c r="C20" s="69"/>
      <c r="D20" s="69"/>
    </row>
    <row r="21" spans="1:4" x14ac:dyDescent="0.25">
      <c r="A21" s="3" t="s">
        <v>203</v>
      </c>
      <c r="B21" s="15">
        <f>B8-B13+B17</f>
        <v>27333336</v>
      </c>
      <c r="C21" s="15">
        <f>C8-C13+C17</f>
        <v>14089087.719999999</v>
      </c>
      <c r="D21" s="15">
        <f>D8-D13+D17</f>
        <v>17901400.88000001</v>
      </c>
    </row>
    <row r="22" spans="1:4" x14ac:dyDescent="0.25">
      <c r="A22" s="3"/>
      <c r="B22" s="69"/>
      <c r="C22" s="69"/>
      <c r="D22" s="69"/>
    </row>
    <row r="23" spans="1:4" x14ac:dyDescent="0.25">
      <c r="A23" s="3" t="s">
        <v>204</v>
      </c>
      <c r="B23" s="15">
        <f>B21-B11</f>
        <v>27333336</v>
      </c>
      <c r="C23" s="15">
        <f>C21-C11</f>
        <v>14089087.719999999</v>
      </c>
      <c r="D23" s="15">
        <f>D21-D11</f>
        <v>17901400.88000001</v>
      </c>
    </row>
    <row r="24" spans="1:4" x14ac:dyDescent="0.25">
      <c r="A24" s="3"/>
      <c r="B24" s="18"/>
      <c r="C24" s="18"/>
      <c r="D24" s="18"/>
    </row>
    <row r="25" spans="1:4" ht="30" x14ac:dyDescent="0.25">
      <c r="A25" s="19" t="s">
        <v>205</v>
      </c>
      <c r="B25" s="15">
        <f>B23-B17</f>
        <v>27333336</v>
      </c>
      <c r="C25" s="15">
        <f>C23-C17</f>
        <v>64840168.879999995</v>
      </c>
      <c r="D25" s="15">
        <f>D23-D17</f>
        <v>66741325.460000008</v>
      </c>
    </row>
    <row r="26" spans="1:4" x14ac:dyDescent="0.25">
      <c r="A26" s="20"/>
      <c r="B26" s="63"/>
      <c r="C26" s="63"/>
      <c r="D26" s="63"/>
    </row>
    <row r="27" spans="1:4" x14ac:dyDescent="0.25">
      <c r="A27" s="57"/>
    </row>
    <row r="28" spans="1:4" x14ac:dyDescent="0.25">
      <c r="A28" s="14" t="s">
        <v>206</v>
      </c>
      <c r="B28" s="7" t="s">
        <v>207</v>
      </c>
      <c r="C28" s="7" t="s">
        <v>191</v>
      </c>
      <c r="D28" s="7" t="s">
        <v>208</v>
      </c>
    </row>
    <row r="29" spans="1:4" x14ac:dyDescent="0.25">
      <c r="A29" s="3" t="s">
        <v>209</v>
      </c>
      <c r="B29" s="4">
        <f>B30+B31</f>
        <v>2834481.74</v>
      </c>
      <c r="C29" s="4">
        <f>C30+C31</f>
        <v>1189721.29</v>
      </c>
      <c r="D29" s="4">
        <f>D30+D31</f>
        <v>1189721.29</v>
      </c>
    </row>
    <row r="30" spans="1:4" x14ac:dyDescent="0.25">
      <c r="A30" s="54" t="s">
        <v>210</v>
      </c>
      <c r="B30" s="150">
        <v>2834481.74</v>
      </c>
      <c r="C30" s="150">
        <v>1189721.29</v>
      </c>
      <c r="D30" s="150">
        <v>1189721.29</v>
      </c>
    </row>
    <row r="31" spans="1:4" x14ac:dyDescent="0.25">
      <c r="A31" s="54" t="s">
        <v>211</v>
      </c>
      <c r="B31" s="150">
        <v>0</v>
      </c>
      <c r="C31" s="150">
        <v>0</v>
      </c>
      <c r="D31" s="150">
        <v>0</v>
      </c>
    </row>
    <row r="32" spans="1:4" x14ac:dyDescent="0.25">
      <c r="A32" s="42"/>
      <c r="B32" s="46"/>
      <c r="C32" s="46"/>
      <c r="D32" s="46"/>
    </row>
    <row r="33" spans="1:4" ht="14.45" customHeight="1" x14ac:dyDescent="0.25">
      <c r="A33" s="3" t="s">
        <v>212</v>
      </c>
      <c r="B33" s="4">
        <f>B25+B29</f>
        <v>30167817.740000002</v>
      </c>
      <c r="C33" s="4">
        <f>C25+C29</f>
        <v>66029890.169999994</v>
      </c>
      <c r="D33" s="4">
        <f>D25+D29</f>
        <v>67931046.750000015</v>
      </c>
    </row>
    <row r="34" spans="1:4" ht="14.45" customHeight="1" x14ac:dyDescent="0.25">
      <c r="A34" s="52"/>
      <c r="B34" s="53"/>
      <c r="C34" s="53"/>
      <c r="D34" s="53"/>
    </row>
    <row r="35" spans="1:4" ht="14.45" customHeight="1" x14ac:dyDescent="0.25">
      <c r="A35" s="57"/>
    </row>
    <row r="36" spans="1:4" ht="14.45" customHeight="1" x14ac:dyDescent="0.25">
      <c r="A36" s="14" t="s">
        <v>206</v>
      </c>
      <c r="B36" s="7" t="s">
        <v>213</v>
      </c>
      <c r="C36" s="7" t="s">
        <v>191</v>
      </c>
      <c r="D36" s="7" t="s">
        <v>192</v>
      </c>
    </row>
    <row r="37" spans="1:4" ht="14.45" customHeight="1" x14ac:dyDescent="0.25">
      <c r="A37" s="3" t="s">
        <v>214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4" t="s">
        <v>215</v>
      </c>
      <c r="B38" s="44">
        <v>0</v>
      </c>
      <c r="C38" s="44">
        <v>0</v>
      </c>
      <c r="D38" s="44">
        <v>0</v>
      </c>
    </row>
    <row r="39" spans="1:4" x14ac:dyDescent="0.25">
      <c r="A39" s="54" t="s">
        <v>216</v>
      </c>
      <c r="B39" s="44">
        <v>0</v>
      </c>
      <c r="C39" s="44">
        <v>0</v>
      </c>
      <c r="D39" s="44">
        <v>0</v>
      </c>
    </row>
    <row r="40" spans="1:4" x14ac:dyDescent="0.25">
      <c r="A40" s="3" t="s">
        <v>217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4" t="s">
        <v>218</v>
      </c>
      <c r="B41" s="44">
        <v>0</v>
      </c>
      <c r="C41" s="44">
        <v>0</v>
      </c>
      <c r="D41" s="44">
        <v>0</v>
      </c>
    </row>
    <row r="42" spans="1:4" x14ac:dyDescent="0.25">
      <c r="A42" s="54" t="s">
        <v>219</v>
      </c>
      <c r="B42" s="44">
        <v>0</v>
      </c>
      <c r="C42" s="44">
        <v>0</v>
      </c>
      <c r="D42" s="44">
        <v>0</v>
      </c>
    </row>
    <row r="43" spans="1:4" x14ac:dyDescent="0.25">
      <c r="A43" s="42"/>
      <c r="B43" s="46"/>
      <c r="C43" s="46"/>
      <c r="D43" s="46"/>
    </row>
    <row r="44" spans="1:4" x14ac:dyDescent="0.25">
      <c r="A44" s="3" t="s">
        <v>220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3"/>
      <c r="C45" s="53"/>
      <c r="D45" s="53"/>
    </row>
    <row r="47" spans="1:4" ht="30" x14ac:dyDescent="0.25">
      <c r="A47" s="14" t="s">
        <v>206</v>
      </c>
      <c r="B47" s="7" t="s">
        <v>213</v>
      </c>
      <c r="C47" s="7" t="s">
        <v>191</v>
      </c>
      <c r="D47" s="7" t="s">
        <v>192</v>
      </c>
    </row>
    <row r="48" spans="1:4" x14ac:dyDescent="0.25">
      <c r="A48" s="72" t="s">
        <v>221</v>
      </c>
      <c r="B48" s="73">
        <f>B9</f>
        <v>288298438.00999999</v>
      </c>
      <c r="C48" s="73">
        <f>C9</f>
        <v>115284651.13</v>
      </c>
      <c r="D48" s="73">
        <f>D9</f>
        <v>115284651.13</v>
      </c>
    </row>
    <row r="49" spans="1:4" x14ac:dyDescent="0.25">
      <c r="A49" s="22" t="s">
        <v>222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74" t="s">
        <v>215</v>
      </c>
      <c r="B50" s="44">
        <v>0</v>
      </c>
      <c r="C50" s="44">
        <v>0</v>
      </c>
      <c r="D50" s="44">
        <v>0</v>
      </c>
    </row>
    <row r="51" spans="1:4" x14ac:dyDescent="0.25">
      <c r="A51" s="74" t="s">
        <v>218</v>
      </c>
      <c r="B51" s="44">
        <v>0</v>
      </c>
      <c r="C51" s="44">
        <v>0</v>
      </c>
      <c r="D51" s="44">
        <v>0</v>
      </c>
    </row>
    <row r="52" spans="1:4" x14ac:dyDescent="0.25">
      <c r="A52" s="42"/>
      <c r="B52" s="46"/>
      <c r="C52" s="46"/>
      <c r="D52" s="46"/>
    </row>
    <row r="53" spans="1:4" x14ac:dyDescent="0.25">
      <c r="A53" s="54" t="s">
        <v>198</v>
      </c>
      <c r="B53" s="44">
        <f>B14</f>
        <v>260965102.00999999</v>
      </c>
      <c r="C53" s="44">
        <f>C14</f>
        <v>72419103.340000004</v>
      </c>
      <c r="D53" s="44">
        <f>D14</f>
        <v>72582207.340000004</v>
      </c>
    </row>
    <row r="54" spans="1:4" x14ac:dyDescent="0.25">
      <c r="A54" s="42"/>
      <c r="B54" s="46"/>
      <c r="C54" s="46"/>
      <c r="D54" s="46"/>
    </row>
    <row r="55" spans="1:4" x14ac:dyDescent="0.25">
      <c r="A55" s="54" t="s">
        <v>201</v>
      </c>
      <c r="B55" s="23">
        <v>0</v>
      </c>
      <c r="C55" s="44">
        <f>C18</f>
        <v>-13492960.720000001</v>
      </c>
      <c r="D55" s="44">
        <f>D18</f>
        <v>-13646064.720000001</v>
      </c>
    </row>
    <row r="56" spans="1:4" x14ac:dyDescent="0.25">
      <c r="A56" s="42"/>
      <c r="B56" s="46"/>
      <c r="C56" s="46"/>
      <c r="D56" s="46"/>
    </row>
    <row r="57" spans="1:4" x14ac:dyDescent="0.25">
      <c r="A57" s="19" t="s">
        <v>437</v>
      </c>
      <c r="B57" s="4">
        <f>B48+B49-B53+B55</f>
        <v>27333336</v>
      </c>
      <c r="C57" s="4">
        <f>C48+C49-C53+C55</f>
        <v>29372587.069999993</v>
      </c>
      <c r="D57" s="4">
        <f>D48+D49-D53+D55</f>
        <v>29056379.069999993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223</v>
      </c>
      <c r="B59" s="4">
        <f>B57-B49</f>
        <v>27333336</v>
      </c>
      <c r="C59" s="4">
        <f>C57-C49</f>
        <v>29372587.069999993</v>
      </c>
      <c r="D59" s="4">
        <f>D57-D49</f>
        <v>29056379.069999993</v>
      </c>
    </row>
    <row r="60" spans="1:4" x14ac:dyDescent="0.25">
      <c r="A60" s="52"/>
      <c r="B60" s="53"/>
      <c r="C60" s="53"/>
      <c r="D60" s="53"/>
    </row>
    <row r="62" spans="1:4" ht="30" x14ac:dyDescent="0.25">
      <c r="A62" s="14" t="s">
        <v>206</v>
      </c>
      <c r="B62" s="7" t="s">
        <v>213</v>
      </c>
      <c r="C62" s="7" t="s">
        <v>191</v>
      </c>
      <c r="D62" s="7" t="s">
        <v>192</v>
      </c>
    </row>
    <row r="63" spans="1:4" x14ac:dyDescent="0.25">
      <c r="A63" s="72" t="s">
        <v>195</v>
      </c>
      <c r="B63" s="75">
        <f>B10</f>
        <v>277053600.80000001</v>
      </c>
      <c r="C63" s="75">
        <f>C10</f>
        <v>84373767.170000002</v>
      </c>
      <c r="D63" s="75">
        <f>D10</f>
        <v>84373767.170000002</v>
      </c>
    </row>
    <row r="64" spans="1:4" ht="30" x14ac:dyDescent="0.25">
      <c r="A64" s="22" t="s">
        <v>224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74" t="s">
        <v>216</v>
      </c>
      <c r="B65" s="71">
        <v>0</v>
      </c>
      <c r="C65" s="71">
        <v>0</v>
      </c>
      <c r="D65" s="71">
        <v>0</v>
      </c>
    </row>
    <row r="66" spans="1:4" x14ac:dyDescent="0.25">
      <c r="A66" s="74" t="s">
        <v>219</v>
      </c>
      <c r="B66" s="71">
        <v>0</v>
      </c>
      <c r="C66" s="71">
        <v>0</v>
      </c>
      <c r="D66" s="71">
        <v>0</v>
      </c>
    </row>
    <row r="67" spans="1:4" x14ac:dyDescent="0.25">
      <c r="A67" s="42"/>
      <c r="B67" s="69"/>
      <c r="C67" s="69"/>
      <c r="D67" s="69"/>
    </row>
    <row r="68" spans="1:4" x14ac:dyDescent="0.25">
      <c r="A68" s="54" t="s">
        <v>225</v>
      </c>
      <c r="B68" s="71">
        <f>B15</f>
        <v>277053600.80000001</v>
      </c>
      <c r="C68" s="71">
        <f>C15</f>
        <v>62399146.079999998</v>
      </c>
      <c r="D68" s="71">
        <f>D15</f>
        <v>60334885.5</v>
      </c>
    </row>
    <row r="69" spans="1:4" x14ac:dyDescent="0.25">
      <c r="A69" s="42"/>
      <c r="B69" s="69"/>
      <c r="C69" s="69"/>
      <c r="D69" s="69"/>
    </row>
    <row r="70" spans="1:4" x14ac:dyDescent="0.25">
      <c r="A70" s="54" t="s">
        <v>202</v>
      </c>
      <c r="B70" s="17">
        <v>0</v>
      </c>
      <c r="C70" s="71">
        <f>C19</f>
        <v>-37258120.439999998</v>
      </c>
      <c r="D70" s="71">
        <f>D19</f>
        <v>-35193859.859999999</v>
      </c>
    </row>
    <row r="71" spans="1:4" x14ac:dyDescent="0.25">
      <c r="A71" s="42"/>
      <c r="B71" s="69"/>
      <c r="C71" s="69"/>
      <c r="D71" s="69"/>
    </row>
    <row r="72" spans="1:4" x14ac:dyDescent="0.25">
      <c r="A72" s="19" t="s">
        <v>438</v>
      </c>
      <c r="B72" s="15">
        <f>B63+B64-B68+B70</f>
        <v>0</v>
      </c>
      <c r="C72" s="15">
        <f>C63+C64-C68+C70</f>
        <v>-15283499.349999994</v>
      </c>
      <c r="D72" s="15">
        <f>D63+D64-D68+D70</f>
        <v>-11154978.189999998</v>
      </c>
    </row>
    <row r="73" spans="1:4" x14ac:dyDescent="0.25">
      <c r="A73" s="42"/>
      <c r="B73" s="69"/>
      <c r="C73" s="69"/>
      <c r="D73" s="69"/>
    </row>
    <row r="74" spans="1:4" x14ac:dyDescent="0.25">
      <c r="A74" s="19" t="s">
        <v>226</v>
      </c>
      <c r="B74" s="15">
        <f>B72-B64</f>
        <v>0</v>
      </c>
      <c r="C74" s="15">
        <f>C72-C64</f>
        <v>-15283499.349999994</v>
      </c>
      <c r="D74" s="15">
        <f>D72-D64</f>
        <v>-11154978.189999998</v>
      </c>
    </row>
    <row r="75" spans="1:4" x14ac:dyDescent="0.25">
      <c r="A75" s="52"/>
      <c r="B75" s="63"/>
      <c r="C75" s="63"/>
      <c r="D75" s="63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D16 B29:D29 B37:D44 B48:D59 B63:D74 B20:D25 B17:B19 B32:D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115" workbookViewId="0">
      <selection sqref="A1:G1"/>
    </sheetView>
  </sheetViews>
  <sheetFormatPr baseColWidth="10" defaultColWidth="11" defaultRowHeight="15" x14ac:dyDescent="0.25"/>
  <cols>
    <col min="1" max="1" width="87" style="36" bestFit="1" customWidth="1"/>
    <col min="2" max="2" width="22.28515625" style="36" bestFit="1" customWidth="1"/>
    <col min="3" max="3" width="20.5703125" style="36" bestFit="1" customWidth="1"/>
    <col min="4" max="4" width="22.28515625" style="36" bestFit="1" customWidth="1"/>
    <col min="5" max="5" width="21.85546875" style="36" bestFit="1" customWidth="1"/>
    <col min="6" max="6" width="22.28515625" style="36" bestFit="1" customWidth="1"/>
    <col min="7" max="7" width="21.28515625" style="36" bestFit="1" customWidth="1"/>
    <col min="8" max="8" width="11" style="36" customWidth="1"/>
    <col min="9" max="16384" width="11" style="36"/>
  </cols>
  <sheetData>
    <row r="1" spans="1:7" ht="40.9" customHeight="1" x14ac:dyDescent="0.25">
      <c r="A1" s="105" t="s">
        <v>227</v>
      </c>
      <c r="B1" s="106"/>
      <c r="C1" s="106"/>
      <c r="D1" s="106"/>
      <c r="E1" s="106"/>
      <c r="F1" s="106"/>
      <c r="G1" s="107"/>
    </row>
    <row r="2" spans="1:7" x14ac:dyDescent="0.25">
      <c r="A2" s="88" t="str">
        <f>'Formato 1'!A2</f>
        <v xml:space="preserve"> Municipio Dolores Hidalgo CIN</v>
      </c>
      <c r="B2" s="89"/>
      <c r="C2" s="89"/>
      <c r="D2" s="89"/>
      <c r="E2" s="89"/>
      <c r="F2" s="89"/>
      <c r="G2" s="90"/>
    </row>
    <row r="3" spans="1:7" x14ac:dyDescent="0.25">
      <c r="A3" s="91" t="s">
        <v>228</v>
      </c>
      <c r="B3" s="92"/>
      <c r="C3" s="92"/>
      <c r="D3" s="92"/>
      <c r="E3" s="92"/>
      <c r="F3" s="92"/>
      <c r="G3" s="93"/>
    </row>
    <row r="4" spans="1:7" x14ac:dyDescent="0.25">
      <c r="A4" s="91" t="str">
        <f>'Formato 3'!A4</f>
        <v>Del 1 de Enero al 31 de Marzo de 2023 (b)</v>
      </c>
      <c r="B4" s="92"/>
      <c r="C4" s="92"/>
      <c r="D4" s="92"/>
      <c r="E4" s="92"/>
      <c r="F4" s="92"/>
      <c r="G4" s="93"/>
    </row>
    <row r="5" spans="1:7" x14ac:dyDescent="0.25">
      <c r="A5" s="94" t="s">
        <v>2</v>
      </c>
      <c r="B5" s="95"/>
      <c r="C5" s="95"/>
      <c r="D5" s="95"/>
      <c r="E5" s="95"/>
      <c r="F5" s="95"/>
      <c r="G5" s="96"/>
    </row>
    <row r="6" spans="1:7" ht="41.45" customHeight="1" x14ac:dyDescent="0.25">
      <c r="A6" s="108" t="s">
        <v>229</v>
      </c>
      <c r="B6" s="110" t="s">
        <v>230</v>
      </c>
      <c r="C6" s="110"/>
      <c r="D6" s="110"/>
      <c r="E6" s="110"/>
      <c r="F6" s="110"/>
      <c r="G6" s="110" t="s">
        <v>231</v>
      </c>
    </row>
    <row r="7" spans="1:7" ht="30" x14ac:dyDescent="0.25">
      <c r="A7" s="109"/>
      <c r="B7" s="26" t="s">
        <v>232</v>
      </c>
      <c r="C7" s="7" t="s">
        <v>233</v>
      </c>
      <c r="D7" s="26" t="s">
        <v>234</v>
      </c>
      <c r="E7" s="26" t="s">
        <v>191</v>
      </c>
      <c r="F7" s="26" t="s">
        <v>235</v>
      </c>
      <c r="G7" s="110"/>
    </row>
    <row r="8" spans="1:7" x14ac:dyDescent="0.25">
      <c r="A8" s="27" t="s">
        <v>236</v>
      </c>
      <c r="B8" s="69"/>
      <c r="C8" s="69"/>
      <c r="D8" s="69"/>
      <c r="E8" s="69"/>
      <c r="F8" s="69"/>
      <c r="G8" s="69"/>
    </row>
    <row r="9" spans="1:7" x14ac:dyDescent="0.25">
      <c r="A9" s="54" t="s">
        <v>237</v>
      </c>
      <c r="B9" s="155">
        <v>45008423.43</v>
      </c>
      <c r="C9" s="155">
        <v>0</v>
      </c>
      <c r="D9" s="151">
        <v>45008423.43</v>
      </c>
      <c r="E9" s="155">
        <v>37130341.549999997</v>
      </c>
      <c r="F9" s="155">
        <v>37130341.549999997</v>
      </c>
      <c r="G9" s="151">
        <v>-7878081.8800000027</v>
      </c>
    </row>
    <row r="10" spans="1:7" x14ac:dyDescent="0.25">
      <c r="A10" s="54" t="s">
        <v>238</v>
      </c>
      <c r="B10" s="155">
        <v>0</v>
      </c>
      <c r="C10" s="155">
        <v>0</v>
      </c>
      <c r="D10" s="151">
        <v>0</v>
      </c>
      <c r="E10" s="155">
        <v>0</v>
      </c>
      <c r="F10" s="155">
        <v>0</v>
      </c>
      <c r="G10" s="151">
        <v>0</v>
      </c>
    </row>
    <row r="11" spans="1:7" x14ac:dyDescent="0.25">
      <c r="A11" s="54" t="s">
        <v>239</v>
      </c>
      <c r="B11" s="155">
        <v>0</v>
      </c>
      <c r="C11" s="155">
        <v>5889020</v>
      </c>
      <c r="D11" s="151">
        <v>5889020</v>
      </c>
      <c r="E11" s="155">
        <v>800435.52</v>
      </c>
      <c r="F11" s="155">
        <v>800435.52</v>
      </c>
      <c r="G11" s="151">
        <v>800435.52</v>
      </c>
    </row>
    <row r="12" spans="1:7" x14ac:dyDescent="0.25">
      <c r="A12" s="54" t="s">
        <v>240</v>
      </c>
      <c r="B12" s="155">
        <v>34259553.579999998</v>
      </c>
      <c r="C12" s="155">
        <v>0</v>
      </c>
      <c r="D12" s="151">
        <v>34259553.579999998</v>
      </c>
      <c r="E12" s="155">
        <v>10618597.07</v>
      </c>
      <c r="F12" s="155">
        <v>10618597.07</v>
      </c>
      <c r="G12" s="151">
        <v>-23640956.509999998</v>
      </c>
    </row>
    <row r="13" spans="1:7" x14ac:dyDescent="0.25">
      <c r="A13" s="54" t="s">
        <v>241</v>
      </c>
      <c r="B13" s="155">
        <v>3674045.34</v>
      </c>
      <c r="C13" s="155">
        <v>0</v>
      </c>
      <c r="D13" s="151">
        <v>3674045.34</v>
      </c>
      <c r="E13" s="155">
        <v>2882470.73</v>
      </c>
      <c r="F13" s="155">
        <v>2882470.73</v>
      </c>
      <c r="G13" s="151">
        <v>-791574.60999999987</v>
      </c>
    </row>
    <row r="14" spans="1:7" x14ac:dyDescent="0.25">
      <c r="A14" s="54" t="s">
        <v>242</v>
      </c>
      <c r="B14" s="155">
        <v>4705663.9000000004</v>
      </c>
      <c r="C14" s="155">
        <v>0</v>
      </c>
      <c r="D14" s="151">
        <v>4705663.9000000004</v>
      </c>
      <c r="E14" s="155">
        <v>1361678.59</v>
      </c>
      <c r="F14" s="155">
        <v>1361678.59</v>
      </c>
      <c r="G14" s="151">
        <v>-3343985.3100000005</v>
      </c>
    </row>
    <row r="15" spans="1:7" x14ac:dyDescent="0.25">
      <c r="A15" s="54" t="s">
        <v>243</v>
      </c>
      <c r="B15" s="155">
        <v>0</v>
      </c>
      <c r="C15" s="155">
        <v>0</v>
      </c>
      <c r="D15" s="151">
        <v>0</v>
      </c>
      <c r="E15" s="155">
        <v>0</v>
      </c>
      <c r="F15" s="155">
        <v>0</v>
      </c>
      <c r="G15" s="151">
        <v>0</v>
      </c>
    </row>
    <row r="16" spans="1:7" x14ac:dyDescent="0.25">
      <c r="A16" s="70" t="s">
        <v>244</v>
      </c>
      <c r="B16" s="151">
        <v>198450880.32000002</v>
      </c>
      <c r="C16" s="151">
        <v>29295289.23</v>
      </c>
      <c r="D16" s="151">
        <v>227746169.55000004</v>
      </c>
      <c r="E16" s="151">
        <v>60933613.550000004</v>
      </c>
      <c r="F16" s="151">
        <v>60933613.550000004</v>
      </c>
      <c r="G16" s="151">
        <v>-137517266.77000001</v>
      </c>
    </row>
    <row r="17" spans="1:7" x14ac:dyDescent="0.25">
      <c r="A17" s="60" t="s">
        <v>245</v>
      </c>
      <c r="B17" s="155">
        <v>131988412.02</v>
      </c>
      <c r="C17" s="155">
        <v>29295289.23</v>
      </c>
      <c r="D17" s="151">
        <v>161283701.25</v>
      </c>
      <c r="E17" s="155">
        <v>37078080.579999998</v>
      </c>
      <c r="F17" s="155">
        <v>37078080.579999998</v>
      </c>
      <c r="G17" s="151">
        <v>-94910331.439999998</v>
      </c>
    </row>
    <row r="18" spans="1:7" x14ac:dyDescent="0.25">
      <c r="A18" s="60" t="s">
        <v>246</v>
      </c>
      <c r="B18" s="155">
        <v>29927537.489999998</v>
      </c>
      <c r="C18" s="155">
        <v>0</v>
      </c>
      <c r="D18" s="151">
        <v>29927537.489999998</v>
      </c>
      <c r="E18" s="155">
        <v>10281181.59</v>
      </c>
      <c r="F18" s="155">
        <v>10281181.59</v>
      </c>
      <c r="G18" s="151">
        <v>-19646355.899999999</v>
      </c>
    </row>
    <row r="19" spans="1:7" x14ac:dyDescent="0.25">
      <c r="A19" s="60" t="s">
        <v>247</v>
      </c>
      <c r="B19" s="155">
        <v>10923495.49</v>
      </c>
      <c r="C19" s="155">
        <v>0</v>
      </c>
      <c r="D19" s="151">
        <v>10923495.49</v>
      </c>
      <c r="E19" s="155">
        <v>4413536.04</v>
      </c>
      <c r="F19" s="155">
        <v>4413536.04</v>
      </c>
      <c r="G19" s="151">
        <v>-6509959.4500000002</v>
      </c>
    </row>
    <row r="20" spans="1:7" x14ac:dyDescent="0.25">
      <c r="A20" s="60" t="s">
        <v>248</v>
      </c>
      <c r="B20" s="151"/>
      <c r="C20" s="151"/>
      <c r="D20" s="151">
        <v>0</v>
      </c>
      <c r="E20" s="151"/>
      <c r="F20" s="151"/>
      <c r="G20" s="151">
        <v>0</v>
      </c>
    </row>
    <row r="21" spans="1:7" x14ac:dyDescent="0.25">
      <c r="A21" s="60" t="s">
        <v>249</v>
      </c>
      <c r="B21" s="151"/>
      <c r="C21" s="151"/>
      <c r="D21" s="151">
        <v>0</v>
      </c>
      <c r="E21" s="151"/>
      <c r="F21" s="151"/>
      <c r="G21" s="151">
        <v>0</v>
      </c>
    </row>
    <row r="22" spans="1:7" x14ac:dyDescent="0.25">
      <c r="A22" s="60" t="s">
        <v>250</v>
      </c>
      <c r="B22" s="155">
        <v>4595079.22</v>
      </c>
      <c r="C22" s="155">
        <v>0</v>
      </c>
      <c r="D22" s="151">
        <v>4595079.22</v>
      </c>
      <c r="E22" s="155">
        <v>1354344</v>
      </c>
      <c r="F22" s="155">
        <v>1354344</v>
      </c>
      <c r="G22" s="151">
        <v>-3240735.2199999997</v>
      </c>
    </row>
    <row r="23" spans="1:7" x14ac:dyDescent="0.25">
      <c r="A23" s="60" t="s">
        <v>251</v>
      </c>
      <c r="B23" s="151"/>
      <c r="C23" s="151"/>
      <c r="D23" s="151">
        <v>0</v>
      </c>
      <c r="E23" s="151"/>
      <c r="F23" s="151"/>
      <c r="G23" s="151">
        <v>0</v>
      </c>
    </row>
    <row r="24" spans="1:7" x14ac:dyDescent="0.25">
      <c r="A24" s="60" t="s">
        <v>252</v>
      </c>
      <c r="B24" s="151"/>
      <c r="C24" s="151"/>
      <c r="D24" s="151">
        <v>0</v>
      </c>
      <c r="E24" s="151"/>
      <c r="F24" s="151"/>
      <c r="G24" s="151">
        <v>0</v>
      </c>
    </row>
    <row r="25" spans="1:7" x14ac:dyDescent="0.25">
      <c r="A25" s="60" t="s">
        <v>253</v>
      </c>
      <c r="B25" s="155">
        <v>5649581.7699999996</v>
      </c>
      <c r="C25" s="155">
        <v>0</v>
      </c>
      <c r="D25" s="151">
        <v>5649581.7699999996</v>
      </c>
      <c r="E25" s="155">
        <v>1074212.56</v>
      </c>
      <c r="F25" s="155">
        <v>1074212.56</v>
      </c>
      <c r="G25" s="151">
        <v>-4575369.209999999</v>
      </c>
    </row>
    <row r="26" spans="1:7" x14ac:dyDescent="0.25">
      <c r="A26" s="60" t="s">
        <v>254</v>
      </c>
      <c r="B26" s="155">
        <v>15366774.33</v>
      </c>
      <c r="C26" s="155">
        <v>0</v>
      </c>
      <c r="D26" s="151">
        <v>15366774.33</v>
      </c>
      <c r="E26" s="155">
        <v>6731782</v>
      </c>
      <c r="F26" s="155">
        <v>6731782</v>
      </c>
      <c r="G26" s="151">
        <v>-8634992.3300000001</v>
      </c>
    </row>
    <row r="27" spans="1:7" x14ac:dyDescent="0.25">
      <c r="A27" s="60" t="s">
        <v>255</v>
      </c>
      <c r="B27" s="155">
        <v>0</v>
      </c>
      <c r="C27" s="155">
        <v>0</v>
      </c>
      <c r="D27" s="151">
        <v>0</v>
      </c>
      <c r="E27" s="155">
        <v>476.78</v>
      </c>
      <c r="F27" s="155">
        <v>476.78</v>
      </c>
      <c r="G27" s="151">
        <v>476.78</v>
      </c>
    </row>
    <row r="28" spans="1:7" x14ac:dyDescent="0.25">
      <c r="A28" s="54" t="s">
        <v>256</v>
      </c>
      <c r="B28" s="151">
        <v>2199871.44</v>
      </c>
      <c r="C28" s="151">
        <v>0</v>
      </c>
      <c r="D28" s="151">
        <v>2199871.44</v>
      </c>
      <c r="E28" s="151">
        <v>1396718.39</v>
      </c>
      <c r="F28" s="151">
        <v>1396718.39</v>
      </c>
      <c r="G28" s="151">
        <v>-803153.05</v>
      </c>
    </row>
    <row r="29" spans="1:7" x14ac:dyDescent="0.25">
      <c r="A29" s="60" t="s">
        <v>257</v>
      </c>
      <c r="B29" s="155">
        <v>0</v>
      </c>
      <c r="C29" s="155">
        <v>0</v>
      </c>
      <c r="D29" s="151">
        <v>0</v>
      </c>
      <c r="E29" s="155">
        <v>2715.88</v>
      </c>
      <c r="F29" s="155">
        <v>2715.88</v>
      </c>
      <c r="G29" s="151">
        <v>2715.88</v>
      </c>
    </row>
    <row r="30" spans="1:7" x14ac:dyDescent="0.25">
      <c r="A30" s="60" t="s">
        <v>258</v>
      </c>
      <c r="B30" s="155">
        <v>408394.18</v>
      </c>
      <c r="C30" s="155">
        <v>0</v>
      </c>
      <c r="D30" s="151">
        <v>408394.18</v>
      </c>
      <c r="E30" s="155">
        <v>106234.68</v>
      </c>
      <c r="F30" s="155">
        <v>106234.68</v>
      </c>
      <c r="G30" s="151">
        <v>-302159.5</v>
      </c>
    </row>
    <row r="31" spans="1:7" x14ac:dyDescent="0.25">
      <c r="A31" s="60" t="s">
        <v>259</v>
      </c>
      <c r="B31" s="155">
        <v>1791477.26</v>
      </c>
      <c r="C31" s="155">
        <v>0</v>
      </c>
      <c r="D31" s="151">
        <v>1791477.26</v>
      </c>
      <c r="E31" s="155">
        <v>777022.12</v>
      </c>
      <c r="F31" s="155">
        <v>777022.12</v>
      </c>
      <c r="G31" s="151">
        <v>-1014455.14</v>
      </c>
    </row>
    <row r="32" spans="1:7" x14ac:dyDescent="0.25">
      <c r="A32" s="60" t="s">
        <v>260</v>
      </c>
      <c r="B32" s="155">
        <v>0</v>
      </c>
      <c r="C32" s="155">
        <v>0</v>
      </c>
      <c r="D32" s="151">
        <v>0</v>
      </c>
      <c r="E32" s="155">
        <v>0</v>
      </c>
      <c r="F32" s="155">
        <v>0</v>
      </c>
      <c r="G32" s="151">
        <v>0</v>
      </c>
    </row>
    <row r="33" spans="1:7" ht="14.45" customHeight="1" x14ac:dyDescent="0.25">
      <c r="A33" s="60" t="s">
        <v>261</v>
      </c>
      <c r="B33" s="155">
        <v>0</v>
      </c>
      <c r="C33" s="155">
        <v>0</v>
      </c>
      <c r="D33" s="151">
        <v>0</v>
      </c>
      <c r="E33" s="155">
        <v>510745.71</v>
      </c>
      <c r="F33" s="155">
        <v>510745.71</v>
      </c>
      <c r="G33" s="151">
        <v>510745.71</v>
      </c>
    </row>
    <row r="34" spans="1:7" ht="14.45" customHeight="1" x14ac:dyDescent="0.25">
      <c r="A34" s="54" t="s">
        <v>262</v>
      </c>
      <c r="B34" s="155">
        <v>0</v>
      </c>
      <c r="C34" s="155">
        <v>8835963.6600000001</v>
      </c>
      <c r="D34" s="151">
        <v>8835963.6600000001</v>
      </c>
      <c r="E34" s="155">
        <v>1176895.8999999999</v>
      </c>
      <c r="F34" s="155">
        <v>1176895.8999999999</v>
      </c>
      <c r="G34" s="151">
        <v>1176895.8999999999</v>
      </c>
    </row>
    <row r="35" spans="1:7" ht="14.45" customHeight="1" x14ac:dyDescent="0.25">
      <c r="A35" s="54" t="s">
        <v>263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</row>
    <row r="36" spans="1:7" ht="14.45" customHeight="1" x14ac:dyDescent="0.25">
      <c r="A36" s="60" t="s">
        <v>264</v>
      </c>
      <c r="B36" s="155">
        <v>0</v>
      </c>
      <c r="C36" s="155">
        <v>0</v>
      </c>
      <c r="D36" s="151">
        <v>0</v>
      </c>
      <c r="E36" s="155">
        <v>0</v>
      </c>
      <c r="F36" s="155">
        <v>0</v>
      </c>
      <c r="G36" s="151">
        <v>0</v>
      </c>
    </row>
    <row r="37" spans="1:7" ht="14.45" customHeight="1" x14ac:dyDescent="0.25">
      <c r="A37" s="54" t="s">
        <v>265</v>
      </c>
      <c r="B37" s="151">
        <v>0</v>
      </c>
      <c r="C37" s="151">
        <v>0</v>
      </c>
      <c r="D37" s="151">
        <v>0</v>
      </c>
      <c r="E37" s="151">
        <v>0</v>
      </c>
      <c r="F37" s="151">
        <v>0</v>
      </c>
      <c r="G37" s="151">
        <v>0</v>
      </c>
    </row>
    <row r="38" spans="1:7" x14ac:dyDescent="0.25">
      <c r="A38" s="60" t="s">
        <v>266</v>
      </c>
      <c r="B38" s="151"/>
      <c r="C38" s="151"/>
      <c r="D38" s="151">
        <v>0</v>
      </c>
      <c r="E38" s="151"/>
      <c r="F38" s="151"/>
      <c r="G38" s="151">
        <v>0</v>
      </c>
    </row>
    <row r="39" spans="1:7" x14ac:dyDescent="0.25">
      <c r="A39" s="60" t="s">
        <v>267</v>
      </c>
      <c r="B39" s="151"/>
      <c r="C39" s="151"/>
      <c r="D39" s="151">
        <v>0</v>
      </c>
      <c r="E39" s="151"/>
      <c r="F39" s="151"/>
      <c r="G39" s="151">
        <v>0</v>
      </c>
    </row>
    <row r="40" spans="1:7" x14ac:dyDescent="0.25">
      <c r="A40" s="42"/>
      <c r="B40" s="151"/>
      <c r="C40" s="151"/>
      <c r="D40" s="151"/>
      <c r="E40" s="151"/>
      <c r="F40" s="151"/>
      <c r="G40" s="151"/>
    </row>
    <row r="41" spans="1:7" x14ac:dyDescent="0.25">
      <c r="A41" s="3" t="s">
        <v>268</v>
      </c>
      <c r="B41" s="152">
        <v>288298438.01000005</v>
      </c>
      <c r="C41" s="152">
        <v>44020272.890000001</v>
      </c>
      <c r="D41" s="152">
        <v>332318710.9000001</v>
      </c>
      <c r="E41" s="152">
        <v>116300751.30000001</v>
      </c>
      <c r="F41" s="152">
        <v>116300751.30000001</v>
      </c>
      <c r="G41" s="152">
        <v>-171997686.71000001</v>
      </c>
    </row>
    <row r="42" spans="1:7" x14ac:dyDescent="0.25">
      <c r="A42" s="3" t="s">
        <v>269</v>
      </c>
      <c r="B42" s="153"/>
      <c r="C42" s="153"/>
      <c r="D42" s="153"/>
      <c r="E42" s="153"/>
      <c r="F42" s="153"/>
      <c r="G42" s="152">
        <v>0</v>
      </c>
    </row>
    <row r="43" spans="1:7" x14ac:dyDescent="0.25">
      <c r="A43" s="42"/>
      <c r="B43" s="154"/>
      <c r="C43" s="154"/>
      <c r="D43" s="154"/>
      <c r="E43" s="154"/>
      <c r="F43" s="154"/>
      <c r="G43" s="154"/>
    </row>
    <row r="44" spans="1:7" x14ac:dyDescent="0.25">
      <c r="A44" s="3" t="s">
        <v>270</v>
      </c>
      <c r="B44" s="154"/>
      <c r="C44" s="154"/>
      <c r="D44" s="154"/>
      <c r="E44" s="154"/>
      <c r="F44" s="154"/>
      <c r="G44" s="154"/>
    </row>
    <row r="45" spans="1:7" x14ac:dyDescent="0.25">
      <c r="A45" s="54" t="s">
        <v>271</v>
      </c>
      <c r="B45" s="151">
        <v>277053600.79999995</v>
      </c>
      <c r="C45" s="151">
        <v>24974948.199999999</v>
      </c>
      <c r="D45" s="151">
        <v>302028549</v>
      </c>
      <c r="E45" s="151">
        <v>83357667</v>
      </c>
      <c r="F45" s="151">
        <v>83357667</v>
      </c>
      <c r="G45" s="151">
        <v>-193695933.79999995</v>
      </c>
    </row>
    <row r="46" spans="1:7" x14ac:dyDescent="0.25">
      <c r="A46" s="61" t="s">
        <v>272</v>
      </c>
      <c r="B46" s="151"/>
      <c r="C46" s="151"/>
      <c r="D46" s="151">
        <v>0</v>
      </c>
      <c r="E46" s="151"/>
      <c r="F46" s="151"/>
      <c r="G46" s="151">
        <v>0</v>
      </c>
    </row>
    <row r="47" spans="1:7" x14ac:dyDescent="0.25">
      <c r="A47" s="61" t="s">
        <v>273</v>
      </c>
      <c r="B47" s="151"/>
      <c r="C47" s="151"/>
      <c r="D47" s="151">
        <v>0</v>
      </c>
      <c r="E47" s="151"/>
      <c r="F47" s="151"/>
      <c r="G47" s="151">
        <v>0</v>
      </c>
    </row>
    <row r="48" spans="1:7" x14ac:dyDescent="0.25">
      <c r="A48" s="61" t="s">
        <v>274</v>
      </c>
      <c r="B48" s="155">
        <v>153437022.44999999</v>
      </c>
      <c r="C48" s="155">
        <v>3573600.55</v>
      </c>
      <c r="D48" s="151">
        <v>157010623</v>
      </c>
      <c r="E48" s="155">
        <v>47103186</v>
      </c>
      <c r="F48" s="155">
        <v>47103186</v>
      </c>
      <c r="G48" s="151">
        <v>-106333836.44999999</v>
      </c>
    </row>
    <row r="49" spans="1:7" ht="30" x14ac:dyDescent="0.25">
      <c r="A49" s="61" t="s">
        <v>275</v>
      </c>
      <c r="B49" s="155">
        <v>123616578.34999999</v>
      </c>
      <c r="C49" s="155">
        <v>21401347.649999999</v>
      </c>
      <c r="D49" s="151">
        <v>145017926</v>
      </c>
      <c r="E49" s="155">
        <v>36254481</v>
      </c>
      <c r="F49" s="155">
        <v>36254481</v>
      </c>
      <c r="G49" s="151">
        <v>-87362097.349999994</v>
      </c>
    </row>
    <row r="50" spans="1:7" x14ac:dyDescent="0.25">
      <c r="A50" s="61" t="s">
        <v>276</v>
      </c>
      <c r="B50" s="151"/>
      <c r="C50" s="151"/>
      <c r="D50" s="151">
        <v>0</v>
      </c>
      <c r="E50" s="151"/>
      <c r="F50" s="151"/>
      <c r="G50" s="151">
        <v>0</v>
      </c>
    </row>
    <row r="51" spans="1:7" x14ac:dyDescent="0.25">
      <c r="A51" s="61" t="s">
        <v>277</v>
      </c>
      <c r="B51" s="151"/>
      <c r="C51" s="151"/>
      <c r="D51" s="151">
        <v>0</v>
      </c>
      <c r="E51" s="151"/>
      <c r="F51" s="151"/>
      <c r="G51" s="151">
        <v>0</v>
      </c>
    </row>
    <row r="52" spans="1:7" ht="30" x14ac:dyDescent="0.25">
      <c r="A52" s="62" t="s">
        <v>278</v>
      </c>
      <c r="B52" s="151"/>
      <c r="C52" s="151"/>
      <c r="D52" s="151">
        <v>0</v>
      </c>
      <c r="E52" s="151"/>
      <c r="F52" s="151"/>
      <c r="G52" s="151">
        <v>0</v>
      </c>
    </row>
    <row r="53" spans="1:7" x14ac:dyDescent="0.25">
      <c r="A53" s="60" t="s">
        <v>279</v>
      </c>
      <c r="B53" s="151"/>
      <c r="C53" s="151"/>
      <c r="D53" s="151">
        <v>0</v>
      </c>
      <c r="E53" s="151"/>
      <c r="F53" s="151"/>
      <c r="G53" s="151">
        <v>0</v>
      </c>
    </row>
    <row r="54" spans="1:7" x14ac:dyDescent="0.25">
      <c r="A54" s="54" t="s">
        <v>280</v>
      </c>
      <c r="B54" s="151">
        <v>0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</row>
    <row r="55" spans="1:7" x14ac:dyDescent="0.25">
      <c r="A55" s="62" t="s">
        <v>281</v>
      </c>
      <c r="B55" s="151"/>
      <c r="C55" s="151"/>
      <c r="D55" s="151">
        <v>0</v>
      </c>
      <c r="E55" s="151"/>
      <c r="F55" s="151"/>
      <c r="G55" s="151">
        <v>0</v>
      </c>
    </row>
    <row r="56" spans="1:7" x14ac:dyDescent="0.25">
      <c r="A56" s="61" t="s">
        <v>282</v>
      </c>
      <c r="B56" s="151"/>
      <c r="C56" s="151"/>
      <c r="D56" s="151">
        <v>0</v>
      </c>
      <c r="E56" s="151"/>
      <c r="F56" s="151"/>
      <c r="G56" s="151">
        <v>0</v>
      </c>
    </row>
    <row r="57" spans="1:7" x14ac:dyDescent="0.25">
      <c r="A57" s="61" t="s">
        <v>283</v>
      </c>
      <c r="B57" s="151"/>
      <c r="C57" s="151"/>
      <c r="D57" s="151">
        <v>0</v>
      </c>
      <c r="E57" s="151"/>
      <c r="F57" s="151"/>
      <c r="G57" s="151">
        <v>0</v>
      </c>
    </row>
    <row r="58" spans="1:7" x14ac:dyDescent="0.25">
      <c r="A58" s="62" t="s">
        <v>284</v>
      </c>
      <c r="B58" s="155">
        <v>0</v>
      </c>
      <c r="C58" s="155">
        <v>0</v>
      </c>
      <c r="D58" s="151">
        <v>0</v>
      </c>
      <c r="E58" s="155">
        <v>0</v>
      </c>
      <c r="F58" s="155">
        <v>0</v>
      </c>
      <c r="G58" s="151">
        <v>0</v>
      </c>
    </row>
    <row r="59" spans="1:7" x14ac:dyDescent="0.25">
      <c r="A59" s="54" t="s">
        <v>285</v>
      </c>
      <c r="B59" s="151">
        <v>0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</row>
    <row r="60" spans="1:7" x14ac:dyDescent="0.25">
      <c r="A60" s="61" t="s">
        <v>286</v>
      </c>
      <c r="B60" s="155">
        <v>0</v>
      </c>
      <c r="C60" s="155">
        <v>0</v>
      </c>
      <c r="D60" s="151">
        <v>0</v>
      </c>
      <c r="E60" s="155">
        <v>0</v>
      </c>
      <c r="F60" s="155">
        <v>0</v>
      </c>
      <c r="G60" s="151">
        <v>0</v>
      </c>
    </row>
    <row r="61" spans="1:7" x14ac:dyDescent="0.25">
      <c r="A61" s="61" t="s">
        <v>287</v>
      </c>
      <c r="B61" s="155">
        <v>0</v>
      </c>
      <c r="C61" s="155">
        <v>0</v>
      </c>
      <c r="D61" s="151">
        <v>0</v>
      </c>
      <c r="E61" s="155">
        <v>0</v>
      </c>
      <c r="F61" s="155">
        <v>0</v>
      </c>
      <c r="G61" s="151">
        <v>0</v>
      </c>
    </row>
    <row r="62" spans="1:7" x14ac:dyDescent="0.25">
      <c r="A62" s="54" t="s">
        <v>288</v>
      </c>
      <c r="B62" s="155">
        <v>0</v>
      </c>
      <c r="C62" s="155">
        <v>0</v>
      </c>
      <c r="D62" s="151">
        <v>0</v>
      </c>
      <c r="E62" s="155">
        <v>0</v>
      </c>
      <c r="F62" s="155">
        <v>0</v>
      </c>
      <c r="G62" s="151">
        <v>0</v>
      </c>
    </row>
    <row r="63" spans="1:7" x14ac:dyDescent="0.25">
      <c r="A63" s="54" t="s">
        <v>289</v>
      </c>
      <c r="B63" s="155">
        <v>0</v>
      </c>
      <c r="C63" s="155">
        <v>0</v>
      </c>
      <c r="D63" s="151">
        <v>0</v>
      </c>
      <c r="E63" s="155">
        <v>0</v>
      </c>
      <c r="F63" s="151"/>
      <c r="G63" s="151">
        <v>0</v>
      </c>
    </row>
    <row r="64" spans="1:7" x14ac:dyDescent="0.25">
      <c r="A64" s="42"/>
      <c r="B64" s="154"/>
      <c r="C64" s="154"/>
      <c r="D64" s="154"/>
      <c r="E64" s="154"/>
      <c r="F64" s="154"/>
      <c r="G64" s="154"/>
    </row>
    <row r="65" spans="1:7" x14ac:dyDescent="0.25">
      <c r="A65" s="3" t="s">
        <v>290</v>
      </c>
      <c r="B65" s="152">
        <v>277053600.79999995</v>
      </c>
      <c r="C65" s="152">
        <v>24974948.199999999</v>
      </c>
      <c r="D65" s="152">
        <v>302028549</v>
      </c>
      <c r="E65" s="152">
        <v>83357667</v>
      </c>
      <c r="F65" s="152">
        <v>83357667</v>
      </c>
      <c r="G65" s="152">
        <v>-193695933.79999995</v>
      </c>
    </row>
    <row r="66" spans="1:7" x14ac:dyDescent="0.25">
      <c r="A66" s="42"/>
      <c r="B66" s="154"/>
      <c r="C66" s="154"/>
      <c r="D66" s="154"/>
      <c r="E66" s="154"/>
      <c r="F66" s="154"/>
      <c r="G66" s="154"/>
    </row>
    <row r="67" spans="1:7" x14ac:dyDescent="0.25">
      <c r="A67" s="3" t="s">
        <v>291</v>
      </c>
      <c r="B67" s="152">
        <v>0</v>
      </c>
      <c r="C67" s="152">
        <v>0</v>
      </c>
      <c r="D67" s="152">
        <v>0</v>
      </c>
      <c r="E67" s="152">
        <v>0</v>
      </c>
      <c r="F67" s="152">
        <v>0</v>
      </c>
      <c r="G67" s="152">
        <v>0</v>
      </c>
    </row>
    <row r="68" spans="1:7" x14ac:dyDescent="0.25">
      <c r="A68" s="54" t="s">
        <v>292</v>
      </c>
      <c r="B68" s="155">
        <v>0</v>
      </c>
      <c r="C68" s="155">
        <v>0</v>
      </c>
      <c r="D68" s="151">
        <v>0</v>
      </c>
      <c r="E68" s="155">
        <v>0</v>
      </c>
      <c r="F68" s="155">
        <v>0</v>
      </c>
      <c r="G68" s="151">
        <v>0</v>
      </c>
    </row>
    <row r="69" spans="1:7" x14ac:dyDescent="0.25">
      <c r="A69" s="42"/>
      <c r="B69" s="154"/>
      <c r="C69" s="154"/>
      <c r="D69" s="154"/>
      <c r="E69" s="154"/>
      <c r="F69" s="154"/>
      <c r="G69" s="154"/>
    </row>
    <row r="70" spans="1:7" x14ac:dyDescent="0.25">
      <c r="A70" s="3" t="s">
        <v>293</v>
      </c>
      <c r="B70" s="152">
        <v>565352038.80999994</v>
      </c>
      <c r="C70" s="152">
        <v>68995221.090000004</v>
      </c>
      <c r="D70" s="152">
        <v>634347259.9000001</v>
      </c>
      <c r="E70" s="152">
        <v>199658418.30000001</v>
      </c>
      <c r="F70" s="152">
        <v>199658418.30000001</v>
      </c>
      <c r="G70" s="152">
        <v>-365693620.50999999</v>
      </c>
    </row>
    <row r="71" spans="1:7" x14ac:dyDescent="0.25">
      <c r="A71" s="42"/>
      <c r="B71" s="154"/>
      <c r="C71" s="154"/>
      <c r="D71" s="154"/>
      <c r="E71" s="154"/>
      <c r="F71" s="154"/>
      <c r="G71" s="154"/>
    </row>
    <row r="72" spans="1:7" x14ac:dyDescent="0.25">
      <c r="A72" s="3" t="s">
        <v>294</v>
      </c>
      <c r="B72" s="154"/>
      <c r="C72" s="154"/>
      <c r="D72" s="154"/>
      <c r="E72" s="154"/>
      <c r="F72" s="154"/>
      <c r="G72" s="154"/>
    </row>
    <row r="73" spans="1:7" ht="30" x14ac:dyDescent="0.25">
      <c r="A73" s="58" t="s">
        <v>295</v>
      </c>
      <c r="B73" s="155">
        <v>0</v>
      </c>
      <c r="C73" s="155">
        <v>0</v>
      </c>
      <c r="D73" s="151">
        <v>0</v>
      </c>
      <c r="E73" s="155">
        <v>0</v>
      </c>
      <c r="F73" s="155">
        <v>0</v>
      </c>
      <c r="G73" s="151">
        <v>0</v>
      </c>
    </row>
    <row r="74" spans="1:7" ht="30" x14ac:dyDescent="0.25">
      <c r="A74" s="58" t="s">
        <v>296</v>
      </c>
      <c r="B74" s="155">
        <v>0</v>
      </c>
      <c r="C74" s="155">
        <v>0</v>
      </c>
      <c r="D74" s="151">
        <v>0</v>
      </c>
      <c r="E74" s="155">
        <v>0</v>
      </c>
      <c r="F74" s="155">
        <v>0</v>
      </c>
      <c r="G74" s="151">
        <v>0</v>
      </c>
    </row>
    <row r="75" spans="1:7" x14ac:dyDescent="0.25">
      <c r="A75" s="19" t="s">
        <v>297</v>
      </c>
      <c r="B75" s="152">
        <v>0</v>
      </c>
      <c r="C75" s="152">
        <v>0</v>
      </c>
      <c r="D75" s="152">
        <v>0</v>
      </c>
      <c r="E75" s="152">
        <v>0</v>
      </c>
      <c r="F75" s="152">
        <v>0</v>
      </c>
      <c r="G75" s="152">
        <v>0</v>
      </c>
    </row>
    <row r="76" spans="1:7" x14ac:dyDescent="0.25">
      <c r="A76" s="52"/>
      <c r="B76" s="63"/>
      <c r="C76" s="63"/>
      <c r="D76" s="63"/>
      <c r="E76" s="63"/>
      <c r="F76" s="63"/>
      <c r="G76" s="63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G7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85" zoomScaleNormal="85" workbookViewId="0">
      <selection activeCell="A16" sqref="A16"/>
    </sheetView>
  </sheetViews>
  <sheetFormatPr baseColWidth="10" defaultColWidth="11" defaultRowHeight="15" x14ac:dyDescent="0.25"/>
  <cols>
    <col min="1" max="1" width="97" style="36" bestFit="1" customWidth="1"/>
    <col min="2" max="2" width="19.140625" style="36" customWidth="1"/>
    <col min="3" max="3" width="19.28515625" style="36" customWidth="1"/>
    <col min="4" max="6" width="19.140625" style="36" bestFit="1" customWidth="1"/>
    <col min="7" max="7" width="16.7109375" style="36" bestFit="1" customWidth="1"/>
    <col min="8" max="8" width="2.28515625" style="36" customWidth="1"/>
    <col min="9" max="16384" width="11" style="36"/>
  </cols>
  <sheetData>
    <row r="1" spans="1:7" ht="40.9" customHeight="1" x14ac:dyDescent="0.25">
      <c r="A1" s="113" t="s">
        <v>298</v>
      </c>
      <c r="B1" s="106"/>
      <c r="C1" s="106"/>
      <c r="D1" s="106"/>
      <c r="E1" s="106"/>
      <c r="F1" s="106"/>
      <c r="G1" s="107"/>
    </row>
    <row r="2" spans="1:7" x14ac:dyDescent="0.25">
      <c r="A2" s="98" t="str">
        <f>'Formato 1'!A2</f>
        <v xml:space="preserve"> Municipio Dolores Hidalgo CIN</v>
      </c>
      <c r="B2" s="98"/>
      <c r="C2" s="98"/>
      <c r="D2" s="98"/>
      <c r="E2" s="98"/>
      <c r="F2" s="98"/>
      <c r="G2" s="98"/>
    </row>
    <row r="3" spans="1:7" x14ac:dyDescent="0.25">
      <c r="A3" s="99" t="s">
        <v>299</v>
      </c>
      <c r="B3" s="99"/>
      <c r="C3" s="99"/>
      <c r="D3" s="99"/>
      <c r="E3" s="99"/>
      <c r="F3" s="99"/>
      <c r="G3" s="99"/>
    </row>
    <row r="4" spans="1:7" x14ac:dyDescent="0.25">
      <c r="A4" s="99" t="s">
        <v>300</v>
      </c>
      <c r="B4" s="99"/>
      <c r="C4" s="99"/>
      <c r="D4" s="99"/>
      <c r="E4" s="99"/>
      <c r="F4" s="99"/>
      <c r="G4" s="99"/>
    </row>
    <row r="5" spans="1:7" x14ac:dyDescent="0.25">
      <c r="A5" s="99" t="str">
        <f>'Formato 3'!A4</f>
        <v>Del 1 de Enero al 31 de Marzo de 2023 (b)</v>
      </c>
      <c r="B5" s="99"/>
      <c r="C5" s="99"/>
      <c r="D5" s="99"/>
      <c r="E5" s="99"/>
      <c r="F5" s="99"/>
      <c r="G5" s="99"/>
    </row>
    <row r="6" spans="1:7" ht="41.45" customHeight="1" x14ac:dyDescent="0.25">
      <c r="A6" s="100" t="s">
        <v>2</v>
      </c>
      <c r="B6" s="100"/>
      <c r="C6" s="100"/>
      <c r="D6" s="100"/>
      <c r="E6" s="100"/>
      <c r="F6" s="100"/>
      <c r="G6" s="100"/>
    </row>
    <row r="7" spans="1:7" x14ac:dyDescent="0.25">
      <c r="A7" s="111" t="s">
        <v>4</v>
      </c>
      <c r="B7" s="111" t="s">
        <v>301</v>
      </c>
      <c r="C7" s="111"/>
      <c r="D7" s="111"/>
      <c r="E7" s="111"/>
      <c r="F7" s="111"/>
      <c r="G7" s="112" t="s">
        <v>302</v>
      </c>
    </row>
    <row r="8" spans="1:7" ht="30" x14ac:dyDescent="0.25">
      <c r="A8" s="111"/>
      <c r="B8" s="7" t="s">
        <v>303</v>
      </c>
      <c r="C8" s="7" t="s">
        <v>304</v>
      </c>
      <c r="D8" s="7" t="s">
        <v>305</v>
      </c>
      <c r="E8" s="7" t="s">
        <v>191</v>
      </c>
      <c r="F8" s="7" t="s">
        <v>306</v>
      </c>
      <c r="G8" s="111"/>
    </row>
    <row r="9" spans="1:7" x14ac:dyDescent="0.25">
      <c r="A9" s="28" t="s">
        <v>307</v>
      </c>
      <c r="B9" s="156">
        <v>288298438.00999999</v>
      </c>
      <c r="C9" s="156">
        <v>117930265.79000001</v>
      </c>
      <c r="D9" s="156">
        <v>406228703.80000001</v>
      </c>
      <c r="E9" s="156">
        <v>79252437.340000004</v>
      </c>
      <c r="F9" s="156">
        <v>79415541.340000004</v>
      </c>
      <c r="G9" s="156">
        <v>326976266.45999998</v>
      </c>
    </row>
    <row r="10" spans="1:7" x14ac:dyDescent="0.25">
      <c r="A10" s="64" t="s">
        <v>308</v>
      </c>
      <c r="B10" s="157">
        <v>172566653.83000001</v>
      </c>
      <c r="C10" s="157">
        <v>13219051.810000001</v>
      </c>
      <c r="D10" s="157">
        <v>185785705.63999999</v>
      </c>
      <c r="E10" s="157">
        <v>44721491.289999999</v>
      </c>
      <c r="F10" s="157">
        <v>44721491.289999999</v>
      </c>
      <c r="G10" s="157">
        <v>141064214.34999999</v>
      </c>
    </row>
    <row r="11" spans="1:7" x14ac:dyDescent="0.25">
      <c r="A11" s="65" t="s">
        <v>309</v>
      </c>
      <c r="B11" s="160">
        <v>114269695.77</v>
      </c>
      <c r="C11" s="160">
        <v>11450539.23</v>
      </c>
      <c r="D11" s="157">
        <v>125720235</v>
      </c>
      <c r="E11" s="160">
        <v>32564191</v>
      </c>
      <c r="F11" s="160">
        <v>32564191</v>
      </c>
      <c r="G11" s="157">
        <v>93156044</v>
      </c>
    </row>
    <row r="12" spans="1:7" x14ac:dyDescent="0.25">
      <c r="A12" s="65" t="s">
        <v>310</v>
      </c>
      <c r="B12" s="160">
        <v>508080</v>
      </c>
      <c r="C12" s="160">
        <v>0</v>
      </c>
      <c r="D12" s="157">
        <v>508080</v>
      </c>
      <c r="E12" s="160">
        <v>135024</v>
      </c>
      <c r="F12" s="160">
        <v>135024</v>
      </c>
      <c r="G12" s="157">
        <v>373056</v>
      </c>
    </row>
    <row r="13" spans="1:7" x14ac:dyDescent="0.25">
      <c r="A13" s="65" t="s">
        <v>311</v>
      </c>
      <c r="B13" s="160">
        <v>22322820.440000001</v>
      </c>
      <c r="C13" s="160">
        <v>388761.69</v>
      </c>
      <c r="D13" s="157">
        <v>22711582.130000003</v>
      </c>
      <c r="E13" s="160">
        <v>1686200.25</v>
      </c>
      <c r="F13" s="160">
        <v>1686200.25</v>
      </c>
      <c r="G13" s="157">
        <v>21025381.880000003</v>
      </c>
    </row>
    <row r="14" spans="1:7" x14ac:dyDescent="0.25">
      <c r="A14" s="65" t="s">
        <v>312</v>
      </c>
      <c r="B14" s="160">
        <v>5460000</v>
      </c>
      <c r="C14" s="160">
        <v>1335000.8899999999</v>
      </c>
      <c r="D14" s="157">
        <v>6795000.8899999997</v>
      </c>
      <c r="E14" s="160">
        <v>2473121.9300000002</v>
      </c>
      <c r="F14" s="160">
        <v>2473121.9300000002</v>
      </c>
      <c r="G14" s="157">
        <v>4321878.959999999</v>
      </c>
    </row>
    <row r="15" spans="1:7" x14ac:dyDescent="0.25">
      <c r="A15" s="65" t="s">
        <v>313</v>
      </c>
      <c r="B15" s="160">
        <v>28756057.620000001</v>
      </c>
      <c r="C15" s="160">
        <v>0</v>
      </c>
      <c r="D15" s="157">
        <v>28756057.620000001</v>
      </c>
      <c r="E15" s="160">
        <v>7862954.1100000003</v>
      </c>
      <c r="F15" s="160">
        <v>7862954.1100000003</v>
      </c>
      <c r="G15" s="157">
        <v>20893103.510000002</v>
      </c>
    </row>
    <row r="16" spans="1:7" x14ac:dyDescent="0.25">
      <c r="A16" s="65" t="s">
        <v>314</v>
      </c>
      <c r="B16" s="160">
        <v>0</v>
      </c>
      <c r="C16" s="160">
        <v>44750</v>
      </c>
      <c r="D16" s="157">
        <v>44750</v>
      </c>
      <c r="E16" s="160">
        <v>0</v>
      </c>
      <c r="F16" s="160">
        <v>0</v>
      </c>
      <c r="G16" s="157">
        <v>44750</v>
      </c>
    </row>
    <row r="17" spans="1:7" x14ac:dyDescent="0.25">
      <c r="A17" s="65" t="s">
        <v>315</v>
      </c>
      <c r="B17" s="160">
        <v>1250000</v>
      </c>
      <c r="C17" s="160">
        <v>0</v>
      </c>
      <c r="D17" s="157">
        <v>1250000</v>
      </c>
      <c r="E17" s="160">
        <v>0</v>
      </c>
      <c r="F17" s="160">
        <v>0</v>
      </c>
      <c r="G17" s="157">
        <v>1250000</v>
      </c>
    </row>
    <row r="18" spans="1:7" x14ac:dyDescent="0.25">
      <c r="A18" s="64" t="s">
        <v>316</v>
      </c>
      <c r="B18" s="157">
        <v>4811475.43</v>
      </c>
      <c r="C18" s="157">
        <v>92664.14</v>
      </c>
      <c r="D18" s="157">
        <v>4904139.57</v>
      </c>
      <c r="E18" s="157">
        <v>1162021.77</v>
      </c>
      <c r="F18" s="157">
        <v>1162021.77</v>
      </c>
      <c r="G18" s="157">
        <v>3742117.8000000003</v>
      </c>
    </row>
    <row r="19" spans="1:7" x14ac:dyDescent="0.25">
      <c r="A19" s="65" t="s">
        <v>317</v>
      </c>
      <c r="B19" s="160">
        <v>2229490</v>
      </c>
      <c r="C19" s="160">
        <v>13009.08</v>
      </c>
      <c r="D19" s="157">
        <v>2242499.08</v>
      </c>
      <c r="E19" s="160">
        <v>473914</v>
      </c>
      <c r="F19" s="160">
        <v>473914</v>
      </c>
      <c r="G19" s="157">
        <v>1768585.08</v>
      </c>
    </row>
    <row r="20" spans="1:7" x14ac:dyDescent="0.25">
      <c r="A20" s="65" t="s">
        <v>318</v>
      </c>
      <c r="B20" s="160">
        <v>18000</v>
      </c>
      <c r="C20" s="160">
        <v>0</v>
      </c>
      <c r="D20" s="157">
        <v>18000</v>
      </c>
      <c r="E20" s="160">
        <v>0</v>
      </c>
      <c r="F20" s="160">
        <v>0</v>
      </c>
      <c r="G20" s="157">
        <v>18000</v>
      </c>
    </row>
    <row r="21" spans="1:7" x14ac:dyDescent="0.25">
      <c r="A21" s="65" t="s">
        <v>319</v>
      </c>
      <c r="B21" s="157"/>
      <c r="C21" s="157"/>
      <c r="D21" s="157">
        <v>0</v>
      </c>
      <c r="E21" s="157"/>
      <c r="F21" s="157"/>
      <c r="G21" s="157">
        <v>0</v>
      </c>
    </row>
    <row r="22" spans="1:7" x14ac:dyDescent="0.25">
      <c r="A22" s="65" t="s">
        <v>320</v>
      </c>
      <c r="B22" s="160">
        <v>15000</v>
      </c>
      <c r="C22" s="160">
        <v>3000</v>
      </c>
      <c r="D22" s="157">
        <v>18000</v>
      </c>
      <c r="E22" s="160">
        <v>5866.37</v>
      </c>
      <c r="F22" s="160">
        <v>5866.37</v>
      </c>
      <c r="G22" s="157">
        <v>12133.630000000001</v>
      </c>
    </row>
    <row r="23" spans="1:7" x14ac:dyDescent="0.25">
      <c r="A23" s="65" t="s">
        <v>321</v>
      </c>
      <c r="B23" s="157"/>
      <c r="C23" s="157"/>
      <c r="D23" s="157">
        <v>0</v>
      </c>
      <c r="E23" s="157"/>
      <c r="F23" s="157"/>
      <c r="G23" s="157">
        <v>0</v>
      </c>
    </row>
    <row r="24" spans="1:7" x14ac:dyDescent="0.25">
      <c r="A24" s="65" t="s">
        <v>322</v>
      </c>
      <c r="B24" s="160">
        <v>1669500</v>
      </c>
      <c r="C24" s="160">
        <v>307.39999999999998</v>
      </c>
      <c r="D24" s="157">
        <v>1669807.4</v>
      </c>
      <c r="E24" s="160">
        <v>552787.9</v>
      </c>
      <c r="F24" s="160">
        <v>552787.9</v>
      </c>
      <c r="G24" s="157">
        <v>1117019.5</v>
      </c>
    </row>
    <row r="25" spans="1:7" x14ac:dyDescent="0.25">
      <c r="A25" s="65" t="s">
        <v>323</v>
      </c>
      <c r="B25" s="160">
        <v>472085.43</v>
      </c>
      <c r="C25" s="160">
        <v>0</v>
      </c>
      <c r="D25" s="157">
        <v>472085.43</v>
      </c>
      <c r="E25" s="160">
        <v>0</v>
      </c>
      <c r="F25" s="160">
        <v>0</v>
      </c>
      <c r="G25" s="157">
        <v>472085.43</v>
      </c>
    </row>
    <row r="26" spans="1:7" x14ac:dyDescent="0.25">
      <c r="A26" s="65" t="s">
        <v>324</v>
      </c>
      <c r="B26" s="160">
        <v>10000</v>
      </c>
      <c r="C26" s="160">
        <v>0</v>
      </c>
      <c r="D26" s="157">
        <v>10000</v>
      </c>
      <c r="E26" s="160">
        <v>0</v>
      </c>
      <c r="F26" s="160">
        <v>0</v>
      </c>
      <c r="G26" s="157">
        <v>10000</v>
      </c>
    </row>
    <row r="27" spans="1:7" x14ac:dyDescent="0.25">
      <c r="A27" s="65" t="s">
        <v>325</v>
      </c>
      <c r="B27" s="160">
        <v>397400</v>
      </c>
      <c r="C27" s="160">
        <v>76347.66</v>
      </c>
      <c r="D27" s="157">
        <v>473747.66000000003</v>
      </c>
      <c r="E27" s="160">
        <v>129453.5</v>
      </c>
      <c r="F27" s="160">
        <v>129453.5</v>
      </c>
      <c r="G27" s="157">
        <v>344294.16000000003</v>
      </c>
    </row>
    <row r="28" spans="1:7" x14ac:dyDescent="0.25">
      <c r="A28" s="64" t="s">
        <v>326</v>
      </c>
      <c r="B28" s="157">
        <v>36147250.789999999</v>
      </c>
      <c r="C28" s="157">
        <v>31285642.279999997</v>
      </c>
      <c r="D28" s="157">
        <v>67432893.069999993</v>
      </c>
      <c r="E28" s="157">
        <v>13495929.999999998</v>
      </c>
      <c r="F28" s="157">
        <v>13505929.999999998</v>
      </c>
      <c r="G28" s="157">
        <v>53936963.069999993</v>
      </c>
    </row>
    <row r="29" spans="1:7" x14ac:dyDescent="0.25">
      <c r="A29" s="65" t="s">
        <v>327</v>
      </c>
      <c r="B29" s="160">
        <v>152000</v>
      </c>
      <c r="C29" s="160">
        <v>25892644.449999999</v>
      </c>
      <c r="D29" s="157">
        <v>26044644.449999999</v>
      </c>
      <c r="E29" s="160">
        <v>8129068.4500000002</v>
      </c>
      <c r="F29" s="160">
        <v>8129068.4500000002</v>
      </c>
      <c r="G29" s="157">
        <v>17915576</v>
      </c>
    </row>
    <row r="30" spans="1:7" x14ac:dyDescent="0.25">
      <c r="A30" s="65" t="s">
        <v>328</v>
      </c>
      <c r="B30" s="160">
        <v>3962165.66</v>
      </c>
      <c r="C30" s="160">
        <v>0</v>
      </c>
      <c r="D30" s="157">
        <v>3962165.66</v>
      </c>
      <c r="E30" s="160">
        <v>758067.38</v>
      </c>
      <c r="F30" s="160">
        <v>758067.38</v>
      </c>
      <c r="G30" s="157">
        <v>3204098.2800000003</v>
      </c>
    </row>
    <row r="31" spans="1:7" x14ac:dyDescent="0.25">
      <c r="A31" s="65" t="s">
        <v>329</v>
      </c>
      <c r="B31" s="160">
        <v>1840520</v>
      </c>
      <c r="C31" s="160">
        <v>375000</v>
      </c>
      <c r="D31" s="157">
        <v>2215520</v>
      </c>
      <c r="E31" s="160">
        <v>378996</v>
      </c>
      <c r="F31" s="160">
        <v>378996</v>
      </c>
      <c r="G31" s="157">
        <v>1836524</v>
      </c>
    </row>
    <row r="32" spans="1:7" x14ac:dyDescent="0.25">
      <c r="A32" s="65" t="s">
        <v>330</v>
      </c>
      <c r="B32" s="160">
        <v>335400</v>
      </c>
      <c r="C32" s="160">
        <v>274928.59999999998</v>
      </c>
      <c r="D32" s="157">
        <v>610328.6</v>
      </c>
      <c r="E32" s="160">
        <v>310660.78999999998</v>
      </c>
      <c r="F32" s="160">
        <v>310660.78999999998</v>
      </c>
      <c r="G32" s="157">
        <v>299667.81</v>
      </c>
    </row>
    <row r="33" spans="1:7" ht="14.45" customHeight="1" x14ac:dyDescent="0.25">
      <c r="A33" s="65" t="s">
        <v>331</v>
      </c>
      <c r="B33" s="160">
        <v>479000</v>
      </c>
      <c r="C33" s="160">
        <v>272475.68</v>
      </c>
      <c r="D33" s="157">
        <v>751475.67999999993</v>
      </c>
      <c r="E33" s="160">
        <v>332802.33</v>
      </c>
      <c r="F33" s="160">
        <v>332802.33</v>
      </c>
      <c r="G33" s="157">
        <v>418673.34999999992</v>
      </c>
    </row>
    <row r="34" spans="1:7" ht="14.45" customHeight="1" x14ac:dyDescent="0.25">
      <c r="A34" s="65" t="s">
        <v>332</v>
      </c>
      <c r="B34" s="160">
        <v>2000000</v>
      </c>
      <c r="C34" s="160">
        <v>0</v>
      </c>
      <c r="D34" s="157">
        <v>2000000</v>
      </c>
      <c r="E34" s="160">
        <v>97292</v>
      </c>
      <c r="F34" s="160">
        <v>97292</v>
      </c>
      <c r="G34" s="157">
        <v>1902708</v>
      </c>
    </row>
    <row r="35" spans="1:7" ht="14.45" customHeight="1" x14ac:dyDescent="0.25">
      <c r="A35" s="65" t="s">
        <v>333</v>
      </c>
      <c r="B35" s="160">
        <v>278500</v>
      </c>
      <c r="C35" s="160">
        <v>170573.06</v>
      </c>
      <c r="D35" s="157">
        <v>449073.06</v>
      </c>
      <c r="E35" s="160">
        <v>181057.12</v>
      </c>
      <c r="F35" s="160">
        <v>181057.12</v>
      </c>
      <c r="G35" s="157">
        <v>268015.94</v>
      </c>
    </row>
    <row r="36" spans="1:7" ht="14.45" customHeight="1" x14ac:dyDescent="0.25">
      <c r="A36" s="65" t="s">
        <v>334</v>
      </c>
      <c r="B36" s="160">
        <v>21169500</v>
      </c>
      <c r="C36" s="160">
        <v>772053.49</v>
      </c>
      <c r="D36" s="157">
        <v>21941553.489999998</v>
      </c>
      <c r="E36" s="160">
        <v>1374075.85</v>
      </c>
      <c r="F36" s="160">
        <v>1384075.85</v>
      </c>
      <c r="G36" s="157">
        <v>20567477.639999997</v>
      </c>
    </row>
    <row r="37" spans="1:7" ht="14.45" customHeight="1" x14ac:dyDescent="0.25">
      <c r="A37" s="65" t="s">
        <v>335</v>
      </c>
      <c r="B37" s="160">
        <v>5930165.1299999999</v>
      </c>
      <c r="C37" s="160">
        <v>3527967</v>
      </c>
      <c r="D37" s="157">
        <v>9458132.129999999</v>
      </c>
      <c r="E37" s="160">
        <v>1933910.08</v>
      </c>
      <c r="F37" s="160">
        <v>1933910.08</v>
      </c>
      <c r="G37" s="157">
        <v>7524222.0499999989</v>
      </c>
    </row>
    <row r="38" spans="1:7" x14ac:dyDescent="0.25">
      <c r="A38" s="64" t="s">
        <v>336</v>
      </c>
      <c r="B38" s="157">
        <v>44152584.760000005</v>
      </c>
      <c r="C38" s="157">
        <v>1623932.0300000003</v>
      </c>
      <c r="D38" s="157">
        <v>45776516.790000007</v>
      </c>
      <c r="E38" s="157">
        <v>10966290.32</v>
      </c>
      <c r="F38" s="157">
        <v>11119394.32</v>
      </c>
      <c r="G38" s="157">
        <v>34810226.469999999</v>
      </c>
    </row>
    <row r="39" spans="1:7" x14ac:dyDescent="0.25">
      <c r="A39" s="65" t="s">
        <v>337</v>
      </c>
      <c r="B39" s="160">
        <v>12703402.640000001</v>
      </c>
      <c r="C39" s="160">
        <v>0</v>
      </c>
      <c r="D39" s="157">
        <v>12703402.640000001</v>
      </c>
      <c r="E39" s="160">
        <v>3175850.61</v>
      </c>
      <c r="F39" s="160">
        <v>3175850.61</v>
      </c>
      <c r="G39" s="157">
        <v>9527552.0300000012</v>
      </c>
    </row>
    <row r="40" spans="1:7" x14ac:dyDescent="0.25">
      <c r="A40" s="65" t="s">
        <v>338</v>
      </c>
      <c r="B40" s="157"/>
      <c r="C40" s="157"/>
      <c r="D40" s="157">
        <v>0</v>
      </c>
      <c r="E40" s="157"/>
      <c r="F40" s="157"/>
      <c r="G40" s="157">
        <v>0</v>
      </c>
    </row>
    <row r="41" spans="1:7" x14ac:dyDescent="0.25">
      <c r="A41" s="65" t="s">
        <v>339</v>
      </c>
      <c r="B41" s="160">
        <v>0</v>
      </c>
      <c r="C41" s="160">
        <v>0</v>
      </c>
      <c r="D41" s="157">
        <v>0</v>
      </c>
      <c r="E41" s="160">
        <v>0</v>
      </c>
      <c r="F41" s="160">
        <v>153104</v>
      </c>
      <c r="G41" s="157">
        <v>0</v>
      </c>
    </row>
    <row r="42" spans="1:7" x14ac:dyDescent="0.25">
      <c r="A42" s="65" t="s">
        <v>340</v>
      </c>
      <c r="B42" s="160">
        <v>7547510</v>
      </c>
      <c r="C42" s="160">
        <v>1092808.8500000001</v>
      </c>
      <c r="D42" s="157">
        <v>8640318.8499999996</v>
      </c>
      <c r="E42" s="160">
        <v>2056371.23</v>
      </c>
      <c r="F42" s="160">
        <v>2056371.23</v>
      </c>
      <c r="G42" s="157">
        <v>6583947.6199999992</v>
      </c>
    </row>
    <row r="43" spans="1:7" x14ac:dyDescent="0.25">
      <c r="A43" s="65" t="s">
        <v>341</v>
      </c>
      <c r="B43" s="160">
        <v>23901672.120000001</v>
      </c>
      <c r="C43" s="160">
        <v>531123.18000000005</v>
      </c>
      <c r="D43" s="157">
        <v>24432795.300000001</v>
      </c>
      <c r="E43" s="160">
        <v>5734068.4800000004</v>
      </c>
      <c r="F43" s="160">
        <v>5734068.4800000004</v>
      </c>
      <c r="G43" s="157">
        <v>18698726.82</v>
      </c>
    </row>
    <row r="44" spans="1:7" x14ac:dyDescent="0.25">
      <c r="A44" s="65" t="s">
        <v>342</v>
      </c>
      <c r="B44" s="157"/>
      <c r="C44" s="157"/>
      <c r="D44" s="157">
        <v>0</v>
      </c>
      <c r="E44" s="157"/>
      <c r="F44" s="157"/>
      <c r="G44" s="157">
        <v>0</v>
      </c>
    </row>
    <row r="45" spans="1:7" x14ac:dyDescent="0.25">
      <c r="A45" s="65" t="s">
        <v>343</v>
      </c>
      <c r="B45" s="157"/>
      <c r="C45" s="157"/>
      <c r="D45" s="157">
        <v>0</v>
      </c>
      <c r="E45" s="157"/>
      <c r="F45" s="157"/>
      <c r="G45" s="157">
        <v>0</v>
      </c>
    </row>
    <row r="46" spans="1:7" x14ac:dyDescent="0.25">
      <c r="A46" s="65" t="s">
        <v>344</v>
      </c>
      <c r="B46" s="157"/>
      <c r="C46" s="157"/>
      <c r="D46" s="157">
        <v>0</v>
      </c>
      <c r="E46" s="157"/>
      <c r="F46" s="157"/>
      <c r="G46" s="157">
        <v>0</v>
      </c>
    </row>
    <row r="47" spans="1:7" x14ac:dyDescent="0.25">
      <c r="A47" s="65" t="s">
        <v>345</v>
      </c>
      <c r="B47" s="157"/>
      <c r="C47" s="157"/>
      <c r="D47" s="157">
        <v>0</v>
      </c>
      <c r="E47" s="157"/>
      <c r="F47" s="157"/>
      <c r="G47" s="157">
        <v>0</v>
      </c>
    </row>
    <row r="48" spans="1:7" x14ac:dyDescent="0.25">
      <c r="A48" s="64" t="s">
        <v>346</v>
      </c>
      <c r="B48" s="157">
        <v>52655.46</v>
      </c>
      <c r="C48" s="157">
        <v>1528373.1400000001</v>
      </c>
      <c r="D48" s="157">
        <v>1581028.6</v>
      </c>
      <c r="E48" s="157">
        <v>157464.87</v>
      </c>
      <c r="F48" s="157">
        <v>157464.87</v>
      </c>
      <c r="G48" s="157">
        <v>1423563.73</v>
      </c>
    </row>
    <row r="49" spans="1:7" x14ac:dyDescent="0.25">
      <c r="A49" s="65" t="s">
        <v>347</v>
      </c>
      <c r="B49" s="160">
        <v>52655.46</v>
      </c>
      <c r="C49" s="160">
        <v>939974.87</v>
      </c>
      <c r="D49" s="157">
        <v>992630.33</v>
      </c>
      <c r="E49" s="160">
        <v>139974.87</v>
      </c>
      <c r="F49" s="160">
        <v>139974.87</v>
      </c>
      <c r="G49" s="157">
        <v>852655.46</v>
      </c>
    </row>
    <row r="50" spans="1:7" x14ac:dyDescent="0.25">
      <c r="A50" s="65" t="s">
        <v>348</v>
      </c>
      <c r="B50" s="160">
        <v>0</v>
      </c>
      <c r="C50" s="160">
        <v>588398.27</v>
      </c>
      <c r="D50" s="157">
        <v>588398.27</v>
      </c>
      <c r="E50" s="160">
        <v>17490</v>
      </c>
      <c r="F50" s="160">
        <v>17490</v>
      </c>
      <c r="G50" s="157">
        <v>570908.27</v>
      </c>
    </row>
    <row r="51" spans="1:7" x14ac:dyDescent="0.25">
      <c r="A51" s="65" t="s">
        <v>349</v>
      </c>
      <c r="B51" s="157"/>
      <c r="C51" s="157"/>
      <c r="D51" s="157">
        <v>0</v>
      </c>
      <c r="E51" s="157"/>
      <c r="F51" s="157"/>
      <c r="G51" s="157">
        <v>0</v>
      </c>
    </row>
    <row r="52" spans="1:7" x14ac:dyDescent="0.25">
      <c r="A52" s="65" t="s">
        <v>350</v>
      </c>
      <c r="B52" s="157"/>
      <c r="C52" s="157"/>
      <c r="D52" s="157">
        <v>0</v>
      </c>
      <c r="E52" s="157"/>
      <c r="F52" s="157"/>
      <c r="G52" s="157">
        <v>0</v>
      </c>
    </row>
    <row r="53" spans="1:7" x14ac:dyDescent="0.25">
      <c r="A53" s="65" t="s">
        <v>351</v>
      </c>
      <c r="B53" s="157"/>
      <c r="C53" s="157"/>
      <c r="D53" s="157">
        <v>0</v>
      </c>
      <c r="E53" s="157"/>
      <c r="F53" s="157"/>
      <c r="G53" s="157">
        <v>0</v>
      </c>
    </row>
    <row r="54" spans="1:7" x14ac:dyDescent="0.25">
      <c r="A54" s="65" t="s">
        <v>352</v>
      </c>
      <c r="B54" s="157"/>
      <c r="C54" s="157"/>
      <c r="D54" s="157">
        <v>0</v>
      </c>
      <c r="E54" s="157"/>
      <c r="F54" s="157"/>
      <c r="G54" s="157">
        <v>0</v>
      </c>
    </row>
    <row r="55" spans="1:7" x14ac:dyDescent="0.25">
      <c r="A55" s="65" t="s">
        <v>353</v>
      </c>
      <c r="B55" s="157"/>
      <c r="C55" s="157"/>
      <c r="D55" s="157">
        <v>0</v>
      </c>
      <c r="E55" s="157"/>
      <c r="F55" s="157"/>
      <c r="G55" s="157">
        <v>0</v>
      </c>
    </row>
    <row r="56" spans="1:7" x14ac:dyDescent="0.25">
      <c r="A56" s="65" t="s">
        <v>354</v>
      </c>
      <c r="B56" s="157"/>
      <c r="C56" s="157"/>
      <c r="D56" s="157">
        <v>0</v>
      </c>
      <c r="E56" s="157"/>
      <c r="F56" s="157"/>
      <c r="G56" s="157">
        <v>0</v>
      </c>
    </row>
    <row r="57" spans="1:7" x14ac:dyDescent="0.25">
      <c r="A57" s="65" t="s">
        <v>355</v>
      </c>
      <c r="B57" s="157"/>
      <c r="C57" s="157"/>
      <c r="D57" s="157">
        <v>0</v>
      </c>
      <c r="E57" s="157"/>
      <c r="F57" s="157"/>
      <c r="G57" s="157">
        <v>0</v>
      </c>
    </row>
    <row r="58" spans="1:7" x14ac:dyDescent="0.25">
      <c r="A58" s="64" t="s">
        <v>356</v>
      </c>
      <c r="B58" s="157">
        <v>0</v>
      </c>
      <c r="C58" s="157">
        <v>24504155</v>
      </c>
      <c r="D58" s="157">
        <v>24504155</v>
      </c>
      <c r="E58" s="157">
        <v>701183.8</v>
      </c>
      <c r="F58" s="157">
        <v>701183.8</v>
      </c>
      <c r="G58" s="157">
        <v>23802971.199999999</v>
      </c>
    </row>
    <row r="59" spans="1:7" x14ac:dyDescent="0.25">
      <c r="A59" s="65" t="s">
        <v>357</v>
      </c>
      <c r="B59" s="160">
        <v>0</v>
      </c>
      <c r="C59" s="160">
        <v>16450000</v>
      </c>
      <c r="D59" s="157">
        <v>16450000</v>
      </c>
      <c r="E59" s="160">
        <v>0</v>
      </c>
      <c r="F59" s="160">
        <v>0</v>
      </c>
      <c r="G59" s="157">
        <v>16450000</v>
      </c>
    </row>
    <row r="60" spans="1:7" x14ac:dyDescent="0.25">
      <c r="A60" s="65" t="s">
        <v>358</v>
      </c>
      <c r="B60" s="160">
        <v>0</v>
      </c>
      <c r="C60" s="160">
        <v>792000</v>
      </c>
      <c r="D60" s="157">
        <v>792000</v>
      </c>
      <c r="E60" s="160">
        <v>0</v>
      </c>
      <c r="F60" s="160">
        <v>0</v>
      </c>
      <c r="G60" s="157">
        <v>792000</v>
      </c>
    </row>
    <row r="61" spans="1:7" x14ac:dyDescent="0.25">
      <c r="A61" s="65" t="s">
        <v>359</v>
      </c>
      <c r="B61" s="160">
        <v>0</v>
      </c>
      <c r="C61" s="160">
        <v>7262155</v>
      </c>
      <c r="D61" s="157">
        <v>7262155</v>
      </c>
      <c r="E61" s="160">
        <v>701183.8</v>
      </c>
      <c r="F61" s="160">
        <v>701183.8</v>
      </c>
      <c r="G61" s="157">
        <v>6560971.2000000002</v>
      </c>
    </row>
    <row r="62" spans="1:7" x14ac:dyDescent="0.25">
      <c r="A62" s="64" t="s">
        <v>360</v>
      </c>
      <c r="B62" s="157">
        <v>0</v>
      </c>
      <c r="C62" s="157">
        <v>44451447.390000001</v>
      </c>
      <c r="D62" s="157">
        <v>44451447.390000001</v>
      </c>
      <c r="E62" s="157">
        <v>0</v>
      </c>
      <c r="F62" s="157">
        <v>0</v>
      </c>
      <c r="G62" s="157">
        <v>44451447.390000001</v>
      </c>
    </row>
    <row r="63" spans="1:7" x14ac:dyDescent="0.25">
      <c r="A63" s="65" t="s">
        <v>361</v>
      </c>
      <c r="B63" s="157"/>
      <c r="C63" s="157"/>
      <c r="D63" s="157">
        <v>0</v>
      </c>
      <c r="E63" s="157"/>
      <c r="F63" s="157"/>
      <c r="G63" s="157">
        <v>0</v>
      </c>
    </row>
    <row r="64" spans="1:7" x14ac:dyDescent="0.25">
      <c r="A64" s="65" t="s">
        <v>362</v>
      </c>
      <c r="B64" s="157"/>
      <c r="C64" s="157"/>
      <c r="D64" s="157">
        <v>0</v>
      </c>
      <c r="E64" s="157"/>
      <c r="F64" s="157"/>
      <c r="G64" s="157">
        <v>0</v>
      </c>
    </row>
    <row r="65" spans="1:7" x14ac:dyDescent="0.25">
      <c r="A65" s="65" t="s">
        <v>363</v>
      </c>
      <c r="B65" s="157"/>
      <c r="C65" s="157"/>
      <c r="D65" s="157">
        <v>0</v>
      </c>
      <c r="E65" s="157"/>
      <c r="F65" s="157"/>
      <c r="G65" s="157">
        <v>0</v>
      </c>
    </row>
    <row r="66" spans="1:7" x14ac:dyDescent="0.25">
      <c r="A66" s="65" t="s">
        <v>364</v>
      </c>
      <c r="B66" s="157"/>
      <c r="C66" s="157"/>
      <c r="D66" s="157">
        <v>0</v>
      </c>
      <c r="E66" s="157"/>
      <c r="F66" s="157"/>
      <c r="G66" s="157">
        <v>0</v>
      </c>
    </row>
    <row r="67" spans="1:7" x14ac:dyDescent="0.25">
      <c r="A67" s="65" t="s">
        <v>365</v>
      </c>
      <c r="B67" s="157"/>
      <c r="C67" s="157"/>
      <c r="D67" s="157">
        <v>0</v>
      </c>
      <c r="E67" s="157"/>
      <c r="F67" s="157"/>
      <c r="G67" s="157">
        <v>0</v>
      </c>
    </row>
    <row r="68" spans="1:7" x14ac:dyDescent="0.25">
      <c r="A68" s="65" t="s">
        <v>366</v>
      </c>
      <c r="B68" s="157"/>
      <c r="C68" s="157"/>
      <c r="D68" s="157">
        <v>0</v>
      </c>
      <c r="E68" s="157"/>
      <c r="F68" s="157"/>
      <c r="G68" s="157">
        <v>0</v>
      </c>
    </row>
    <row r="69" spans="1:7" x14ac:dyDescent="0.25">
      <c r="A69" s="65" t="s">
        <v>367</v>
      </c>
      <c r="B69" s="157"/>
      <c r="C69" s="157"/>
      <c r="D69" s="157">
        <v>0</v>
      </c>
      <c r="E69" s="157"/>
      <c r="F69" s="157"/>
      <c r="G69" s="157">
        <v>0</v>
      </c>
    </row>
    <row r="70" spans="1:7" x14ac:dyDescent="0.25">
      <c r="A70" s="65" t="s">
        <v>368</v>
      </c>
      <c r="B70" s="160">
        <v>0</v>
      </c>
      <c r="C70" s="160">
        <v>44451447.390000001</v>
      </c>
      <c r="D70" s="157">
        <v>44451447.390000001</v>
      </c>
      <c r="E70" s="160">
        <v>0</v>
      </c>
      <c r="F70" s="160">
        <v>0</v>
      </c>
      <c r="G70" s="157">
        <v>44451447.390000001</v>
      </c>
    </row>
    <row r="71" spans="1:7" x14ac:dyDescent="0.25">
      <c r="A71" s="64" t="s">
        <v>369</v>
      </c>
      <c r="B71" s="157">
        <v>400000</v>
      </c>
      <c r="C71" s="157">
        <v>1225000</v>
      </c>
      <c r="D71" s="157">
        <v>1625000</v>
      </c>
      <c r="E71" s="157">
        <v>25000</v>
      </c>
      <c r="F71" s="157">
        <v>25000</v>
      </c>
      <c r="G71" s="157">
        <v>1600000</v>
      </c>
    </row>
    <row r="72" spans="1:7" x14ac:dyDescent="0.25">
      <c r="A72" s="65" t="s">
        <v>370</v>
      </c>
      <c r="B72" s="157"/>
      <c r="C72" s="157"/>
      <c r="D72" s="157">
        <v>0</v>
      </c>
      <c r="E72" s="157"/>
      <c r="F72" s="157"/>
      <c r="G72" s="157">
        <v>0</v>
      </c>
    </row>
    <row r="73" spans="1:7" x14ac:dyDescent="0.25">
      <c r="A73" s="65" t="s">
        <v>371</v>
      </c>
      <c r="B73" s="157"/>
      <c r="C73" s="157"/>
      <c r="D73" s="157">
        <v>0</v>
      </c>
      <c r="E73" s="157"/>
      <c r="F73" s="157"/>
      <c r="G73" s="157">
        <v>0</v>
      </c>
    </row>
    <row r="74" spans="1:7" x14ac:dyDescent="0.25">
      <c r="A74" s="65" t="s">
        <v>372</v>
      </c>
      <c r="B74" s="160">
        <v>400000</v>
      </c>
      <c r="C74" s="160">
        <v>1225000</v>
      </c>
      <c r="D74" s="157">
        <v>1625000</v>
      </c>
      <c r="E74" s="160">
        <v>25000</v>
      </c>
      <c r="F74" s="160">
        <v>25000</v>
      </c>
      <c r="G74" s="157">
        <v>1600000</v>
      </c>
    </row>
    <row r="75" spans="1:7" x14ac:dyDescent="0.25">
      <c r="A75" s="64" t="s">
        <v>373</v>
      </c>
      <c r="B75" s="157">
        <v>30167817.740000002</v>
      </c>
      <c r="C75" s="157">
        <v>0</v>
      </c>
      <c r="D75" s="157">
        <v>30167817.740000002</v>
      </c>
      <c r="E75" s="157">
        <v>8023055.29</v>
      </c>
      <c r="F75" s="157">
        <v>8023055.29</v>
      </c>
      <c r="G75" s="157">
        <v>22144762.449999999</v>
      </c>
    </row>
    <row r="76" spans="1:7" x14ac:dyDescent="0.25">
      <c r="A76" s="65" t="s">
        <v>374</v>
      </c>
      <c r="B76" s="160">
        <v>27333336</v>
      </c>
      <c r="C76" s="160">
        <v>0</v>
      </c>
      <c r="D76" s="157">
        <v>27333336</v>
      </c>
      <c r="E76" s="160">
        <v>6833334</v>
      </c>
      <c r="F76" s="160">
        <v>6833334</v>
      </c>
      <c r="G76" s="157">
        <v>20500002</v>
      </c>
    </row>
    <row r="77" spans="1:7" x14ac:dyDescent="0.25">
      <c r="A77" s="65" t="s">
        <v>375</v>
      </c>
      <c r="B77" s="160">
        <v>2834481.74</v>
      </c>
      <c r="C77" s="160">
        <v>0</v>
      </c>
      <c r="D77" s="157">
        <v>2834481.74</v>
      </c>
      <c r="E77" s="160">
        <v>1189721.29</v>
      </c>
      <c r="F77" s="160">
        <v>1189721.29</v>
      </c>
      <c r="G77" s="157">
        <v>1644760.4500000002</v>
      </c>
    </row>
    <row r="78" spans="1:7" x14ac:dyDescent="0.25">
      <c r="A78" s="65" t="s">
        <v>376</v>
      </c>
      <c r="B78" s="157"/>
      <c r="C78" s="157"/>
      <c r="D78" s="157">
        <v>0</v>
      </c>
      <c r="E78" s="157"/>
      <c r="F78" s="157"/>
      <c r="G78" s="157">
        <v>0</v>
      </c>
    </row>
    <row r="79" spans="1:7" x14ac:dyDescent="0.25">
      <c r="A79" s="65" t="s">
        <v>377</v>
      </c>
      <c r="B79" s="157"/>
      <c r="C79" s="157"/>
      <c r="D79" s="157">
        <v>0</v>
      </c>
      <c r="E79" s="157"/>
      <c r="F79" s="157"/>
      <c r="G79" s="157">
        <v>0</v>
      </c>
    </row>
    <row r="80" spans="1:7" x14ac:dyDescent="0.25">
      <c r="A80" s="65" t="s">
        <v>378</v>
      </c>
      <c r="B80" s="157"/>
      <c r="C80" s="157"/>
      <c r="D80" s="157">
        <v>0</v>
      </c>
      <c r="E80" s="157"/>
      <c r="F80" s="157"/>
      <c r="G80" s="157">
        <v>0</v>
      </c>
    </row>
    <row r="81" spans="1:7" x14ac:dyDescent="0.25">
      <c r="A81" s="65" t="s">
        <v>379</v>
      </c>
      <c r="B81" s="157"/>
      <c r="C81" s="157"/>
      <c r="D81" s="157">
        <v>0</v>
      </c>
      <c r="E81" s="157"/>
      <c r="F81" s="157"/>
      <c r="G81" s="157">
        <v>0</v>
      </c>
    </row>
    <row r="82" spans="1:7" x14ac:dyDescent="0.25">
      <c r="A82" s="65" t="s">
        <v>380</v>
      </c>
      <c r="B82" s="157"/>
      <c r="C82" s="157"/>
      <c r="D82" s="157">
        <v>0</v>
      </c>
      <c r="E82" s="157"/>
      <c r="F82" s="157"/>
      <c r="G82" s="157">
        <v>0</v>
      </c>
    </row>
    <row r="83" spans="1:7" x14ac:dyDescent="0.25">
      <c r="A83" s="66"/>
      <c r="B83" s="158"/>
      <c r="C83" s="158"/>
      <c r="D83" s="158"/>
      <c r="E83" s="158"/>
      <c r="F83" s="158"/>
      <c r="G83" s="158"/>
    </row>
    <row r="84" spans="1:7" x14ac:dyDescent="0.25">
      <c r="A84" s="29" t="s">
        <v>381</v>
      </c>
      <c r="B84" s="156">
        <v>277053600.80000001</v>
      </c>
      <c r="C84" s="156">
        <v>71463760.689999998</v>
      </c>
      <c r="D84" s="156">
        <v>348517361.49000001</v>
      </c>
      <c r="E84" s="156">
        <v>62399146.079999998</v>
      </c>
      <c r="F84" s="156">
        <v>60334885.5</v>
      </c>
      <c r="G84" s="156">
        <v>286118215.40999997</v>
      </c>
    </row>
    <row r="85" spans="1:7" x14ac:dyDescent="0.25">
      <c r="A85" s="64" t="s">
        <v>308</v>
      </c>
      <c r="B85" s="157">
        <v>21558947.009999998</v>
      </c>
      <c r="C85" s="157">
        <v>-11450539.23</v>
      </c>
      <c r="D85" s="157">
        <v>10108407.779999999</v>
      </c>
      <c r="E85" s="157">
        <v>1830004.59</v>
      </c>
      <c r="F85" s="157">
        <v>1830004.59</v>
      </c>
      <c r="G85" s="157">
        <v>8278403.1899999995</v>
      </c>
    </row>
    <row r="86" spans="1:7" x14ac:dyDescent="0.25">
      <c r="A86" s="65" t="s">
        <v>309</v>
      </c>
      <c r="B86" s="160">
        <v>11450539.23</v>
      </c>
      <c r="C86" s="160">
        <v>-11450539.23</v>
      </c>
      <c r="D86" s="157">
        <v>0</v>
      </c>
      <c r="E86" s="160">
        <v>0</v>
      </c>
      <c r="F86" s="160">
        <v>0</v>
      </c>
      <c r="G86" s="157">
        <v>0</v>
      </c>
    </row>
    <row r="87" spans="1:7" x14ac:dyDescent="0.25">
      <c r="A87" s="65" t="s">
        <v>310</v>
      </c>
      <c r="B87" s="157"/>
      <c r="C87" s="157"/>
      <c r="D87" s="157">
        <v>0</v>
      </c>
      <c r="E87" s="157"/>
      <c r="F87" s="157"/>
      <c r="G87" s="157">
        <v>0</v>
      </c>
    </row>
    <row r="88" spans="1:7" x14ac:dyDescent="0.25">
      <c r="A88" s="65" t="s">
        <v>311</v>
      </c>
      <c r="B88" s="157"/>
      <c r="C88" s="157"/>
      <c r="D88" s="157">
        <v>0</v>
      </c>
      <c r="E88" s="157"/>
      <c r="F88" s="157"/>
      <c r="G88" s="157">
        <v>0</v>
      </c>
    </row>
    <row r="89" spans="1:7" x14ac:dyDescent="0.25">
      <c r="A89" s="65" t="s">
        <v>312</v>
      </c>
      <c r="B89" s="160">
        <v>10108407.779999999</v>
      </c>
      <c r="C89" s="160">
        <v>0</v>
      </c>
      <c r="D89" s="157">
        <v>10108407.779999999</v>
      </c>
      <c r="E89" s="160">
        <v>1830004.59</v>
      </c>
      <c r="F89" s="160">
        <v>1830004.59</v>
      </c>
      <c r="G89" s="157">
        <v>8278403.1899999995</v>
      </c>
    </row>
    <row r="90" spans="1:7" x14ac:dyDescent="0.25">
      <c r="A90" s="65" t="s">
        <v>313</v>
      </c>
      <c r="B90" s="157"/>
      <c r="C90" s="157"/>
      <c r="D90" s="157">
        <v>0</v>
      </c>
      <c r="E90" s="157"/>
      <c r="F90" s="157"/>
      <c r="G90" s="157">
        <v>0</v>
      </c>
    </row>
    <row r="91" spans="1:7" x14ac:dyDescent="0.25">
      <c r="A91" s="65" t="s">
        <v>314</v>
      </c>
      <c r="B91" s="160">
        <v>0</v>
      </c>
      <c r="C91" s="160">
        <v>0</v>
      </c>
      <c r="D91" s="157">
        <v>0</v>
      </c>
      <c r="E91" s="160">
        <v>0</v>
      </c>
      <c r="F91" s="160">
        <v>0</v>
      </c>
      <c r="G91" s="157">
        <v>0</v>
      </c>
    </row>
    <row r="92" spans="1:7" x14ac:dyDescent="0.25">
      <c r="A92" s="65" t="s">
        <v>315</v>
      </c>
      <c r="B92" s="157"/>
      <c r="C92" s="157"/>
      <c r="D92" s="157">
        <v>0</v>
      </c>
      <c r="E92" s="157"/>
      <c r="F92" s="157"/>
      <c r="G92" s="157">
        <v>0</v>
      </c>
    </row>
    <row r="93" spans="1:7" x14ac:dyDescent="0.25">
      <c r="A93" s="64" t="s">
        <v>316</v>
      </c>
      <c r="B93" s="157">
        <v>24722000</v>
      </c>
      <c r="C93" s="157">
        <v>2689709.12</v>
      </c>
      <c r="D93" s="157">
        <v>27411709.119999997</v>
      </c>
      <c r="E93" s="157">
        <v>6835742.1100000003</v>
      </c>
      <c r="F93" s="157">
        <v>6835742.1100000003</v>
      </c>
      <c r="G93" s="157">
        <v>20575967.010000002</v>
      </c>
    </row>
    <row r="94" spans="1:7" x14ac:dyDescent="0.25">
      <c r="A94" s="65" t="s">
        <v>317</v>
      </c>
      <c r="B94" s="160">
        <v>90000</v>
      </c>
      <c r="C94" s="160">
        <v>21312.36</v>
      </c>
      <c r="D94" s="157">
        <v>111312.36</v>
      </c>
      <c r="E94" s="160">
        <v>4552</v>
      </c>
      <c r="F94" s="160">
        <v>4552</v>
      </c>
      <c r="G94" s="157">
        <v>106760.36</v>
      </c>
    </row>
    <row r="95" spans="1:7" x14ac:dyDescent="0.25">
      <c r="A95" s="65" t="s">
        <v>318</v>
      </c>
      <c r="B95" s="157"/>
      <c r="C95" s="157"/>
      <c r="D95" s="157">
        <v>0</v>
      </c>
      <c r="E95" s="157"/>
      <c r="F95" s="157"/>
      <c r="G95" s="157">
        <v>0</v>
      </c>
    </row>
    <row r="96" spans="1:7" x14ac:dyDescent="0.25">
      <c r="A96" s="65" t="s">
        <v>319</v>
      </c>
      <c r="B96" s="157"/>
      <c r="C96" s="157"/>
      <c r="D96" s="157">
        <v>0</v>
      </c>
      <c r="E96" s="157"/>
      <c r="F96" s="157"/>
      <c r="G96" s="157">
        <v>0</v>
      </c>
    </row>
    <row r="97" spans="1:7" x14ac:dyDescent="0.25">
      <c r="A97" s="65" t="s">
        <v>320</v>
      </c>
      <c r="B97" s="160">
        <v>810000</v>
      </c>
      <c r="C97" s="160">
        <v>2202450</v>
      </c>
      <c r="D97" s="157">
        <v>3012450</v>
      </c>
      <c r="E97" s="160">
        <v>429461.15</v>
      </c>
      <c r="F97" s="160">
        <v>429461.15</v>
      </c>
      <c r="G97" s="157">
        <v>2582988.85</v>
      </c>
    </row>
    <row r="98" spans="1:7" x14ac:dyDescent="0.25">
      <c r="A98" s="67" t="s">
        <v>321</v>
      </c>
      <c r="B98" s="160">
        <v>255000</v>
      </c>
      <c r="C98" s="160">
        <v>0</v>
      </c>
      <c r="D98" s="157">
        <v>255000</v>
      </c>
      <c r="E98" s="160">
        <v>21520</v>
      </c>
      <c r="F98" s="160">
        <v>21520</v>
      </c>
      <c r="G98" s="157">
        <v>233480</v>
      </c>
    </row>
    <row r="99" spans="1:7" x14ac:dyDescent="0.25">
      <c r="A99" s="65" t="s">
        <v>322</v>
      </c>
      <c r="B99" s="160">
        <v>15900000</v>
      </c>
      <c r="C99" s="160">
        <v>0</v>
      </c>
      <c r="D99" s="157">
        <v>15900000</v>
      </c>
      <c r="E99" s="160">
        <v>5428082</v>
      </c>
      <c r="F99" s="160">
        <v>5428082</v>
      </c>
      <c r="G99" s="157">
        <v>10471918</v>
      </c>
    </row>
    <row r="100" spans="1:7" x14ac:dyDescent="0.25">
      <c r="A100" s="65" t="s">
        <v>323</v>
      </c>
      <c r="B100" s="160">
        <v>2008000</v>
      </c>
      <c r="C100" s="160">
        <v>8000</v>
      </c>
      <c r="D100" s="157">
        <v>2016000</v>
      </c>
      <c r="E100" s="160">
        <v>0</v>
      </c>
      <c r="F100" s="160">
        <v>0</v>
      </c>
      <c r="G100" s="157">
        <v>2016000</v>
      </c>
    </row>
    <row r="101" spans="1:7" x14ac:dyDescent="0.25">
      <c r="A101" s="65" t="s">
        <v>324</v>
      </c>
      <c r="B101" s="160">
        <v>835000</v>
      </c>
      <c r="C101" s="160">
        <v>-220000</v>
      </c>
      <c r="D101" s="157">
        <v>615000</v>
      </c>
      <c r="E101" s="160">
        <v>221739.09</v>
      </c>
      <c r="F101" s="160">
        <v>221739.09</v>
      </c>
      <c r="G101" s="157">
        <v>393260.91000000003</v>
      </c>
    </row>
    <row r="102" spans="1:7" x14ac:dyDescent="0.25">
      <c r="A102" s="65" t="s">
        <v>325</v>
      </c>
      <c r="B102" s="160">
        <v>4824000</v>
      </c>
      <c r="C102" s="160">
        <v>677946.76</v>
      </c>
      <c r="D102" s="157">
        <v>5501946.7599999998</v>
      </c>
      <c r="E102" s="160">
        <v>730387.87</v>
      </c>
      <c r="F102" s="160">
        <v>730387.87</v>
      </c>
      <c r="G102" s="157">
        <v>4771558.8899999997</v>
      </c>
    </row>
    <row r="103" spans="1:7" x14ac:dyDescent="0.25">
      <c r="A103" s="64" t="s">
        <v>326</v>
      </c>
      <c r="B103" s="157">
        <v>29618400</v>
      </c>
      <c r="C103" s="157">
        <v>2141188.88</v>
      </c>
      <c r="D103" s="157">
        <v>31759588.879999999</v>
      </c>
      <c r="E103" s="157">
        <v>11222480.77</v>
      </c>
      <c r="F103" s="157">
        <v>11222480.77</v>
      </c>
      <c r="G103" s="157">
        <v>20537108.109999999</v>
      </c>
    </row>
    <row r="104" spans="1:7" x14ac:dyDescent="0.25">
      <c r="A104" s="65" t="s">
        <v>327</v>
      </c>
      <c r="B104" s="160">
        <v>22685500</v>
      </c>
      <c r="C104" s="160">
        <v>0</v>
      </c>
      <c r="D104" s="157">
        <v>22685500</v>
      </c>
      <c r="E104" s="160">
        <v>9481445.9100000001</v>
      </c>
      <c r="F104" s="160">
        <v>9481445.9100000001</v>
      </c>
      <c r="G104" s="157">
        <v>13204054.09</v>
      </c>
    </row>
    <row r="105" spans="1:7" x14ac:dyDescent="0.25">
      <c r="A105" s="65" t="s">
        <v>328</v>
      </c>
      <c r="B105" s="160">
        <v>0</v>
      </c>
      <c r="C105" s="160">
        <v>150000</v>
      </c>
      <c r="D105" s="157">
        <v>150000</v>
      </c>
      <c r="E105" s="160">
        <v>122960</v>
      </c>
      <c r="F105" s="160">
        <v>122960</v>
      </c>
      <c r="G105" s="157">
        <v>27040</v>
      </c>
    </row>
    <row r="106" spans="1:7" x14ac:dyDescent="0.25">
      <c r="A106" s="65" t="s">
        <v>329</v>
      </c>
      <c r="B106" s="160">
        <v>0</v>
      </c>
      <c r="C106" s="160">
        <v>42500</v>
      </c>
      <c r="D106" s="157">
        <v>42500</v>
      </c>
      <c r="E106" s="160">
        <v>0</v>
      </c>
      <c r="F106" s="160">
        <v>0</v>
      </c>
      <c r="G106" s="157">
        <v>42500</v>
      </c>
    </row>
    <row r="107" spans="1:7" x14ac:dyDescent="0.25">
      <c r="A107" s="65" t="s">
        <v>330</v>
      </c>
      <c r="B107" s="160">
        <v>1425900</v>
      </c>
      <c r="C107" s="160">
        <v>0</v>
      </c>
      <c r="D107" s="157">
        <v>1425900</v>
      </c>
      <c r="E107" s="160">
        <v>109420.21</v>
      </c>
      <c r="F107" s="160">
        <v>109420.21</v>
      </c>
      <c r="G107" s="157">
        <v>1316479.79</v>
      </c>
    </row>
    <row r="108" spans="1:7" x14ac:dyDescent="0.25">
      <c r="A108" s="65" t="s">
        <v>331</v>
      </c>
      <c r="B108" s="160">
        <v>5230000</v>
      </c>
      <c r="C108" s="160">
        <v>1928688.88</v>
      </c>
      <c r="D108" s="157">
        <v>7158688.8799999999</v>
      </c>
      <c r="E108" s="160">
        <v>1504715.29</v>
      </c>
      <c r="F108" s="160">
        <v>1504715.29</v>
      </c>
      <c r="G108" s="157">
        <v>5653973.5899999999</v>
      </c>
    </row>
    <row r="109" spans="1:7" x14ac:dyDescent="0.25">
      <c r="A109" s="65" t="s">
        <v>332</v>
      </c>
      <c r="B109" s="157"/>
      <c r="C109" s="157"/>
      <c r="D109" s="157">
        <v>0</v>
      </c>
      <c r="E109" s="157"/>
      <c r="F109" s="157"/>
      <c r="G109" s="157">
        <v>0</v>
      </c>
    </row>
    <row r="110" spans="1:7" x14ac:dyDescent="0.25">
      <c r="A110" s="65" t="s">
        <v>333</v>
      </c>
      <c r="B110" s="160">
        <v>7000</v>
      </c>
      <c r="C110" s="160">
        <v>0</v>
      </c>
      <c r="D110" s="157">
        <v>7000</v>
      </c>
      <c r="E110" s="160">
        <v>0</v>
      </c>
      <c r="F110" s="160">
        <v>0</v>
      </c>
      <c r="G110" s="157">
        <v>7000</v>
      </c>
    </row>
    <row r="111" spans="1:7" x14ac:dyDescent="0.25">
      <c r="A111" s="65" t="s">
        <v>334</v>
      </c>
      <c r="B111" s="160">
        <v>270000</v>
      </c>
      <c r="C111" s="160">
        <v>20000</v>
      </c>
      <c r="D111" s="157">
        <v>290000</v>
      </c>
      <c r="E111" s="160">
        <v>3939.36</v>
      </c>
      <c r="F111" s="160">
        <v>3939.36</v>
      </c>
      <c r="G111" s="157">
        <v>286060.64</v>
      </c>
    </row>
    <row r="112" spans="1:7" x14ac:dyDescent="0.25">
      <c r="A112" s="65" t="s">
        <v>335</v>
      </c>
      <c r="B112" s="157"/>
      <c r="C112" s="157"/>
      <c r="D112" s="157">
        <v>0</v>
      </c>
      <c r="E112" s="157"/>
      <c r="F112" s="157"/>
      <c r="G112" s="157">
        <v>0</v>
      </c>
    </row>
    <row r="113" spans="1:7" x14ac:dyDescent="0.25">
      <c r="A113" s="64" t="s">
        <v>336</v>
      </c>
      <c r="B113" s="157">
        <v>16404597.699999999</v>
      </c>
      <c r="C113" s="157">
        <v>0</v>
      </c>
      <c r="D113" s="157">
        <v>16404597.699999999</v>
      </c>
      <c r="E113" s="157">
        <v>4105150</v>
      </c>
      <c r="F113" s="157">
        <v>4105150</v>
      </c>
      <c r="G113" s="157">
        <v>12299447.699999999</v>
      </c>
    </row>
    <row r="114" spans="1:7" x14ac:dyDescent="0.25">
      <c r="A114" s="65" t="s">
        <v>337</v>
      </c>
      <c r="B114" s="160">
        <v>16404597.699999999</v>
      </c>
      <c r="C114" s="160">
        <v>0</v>
      </c>
      <c r="D114" s="157">
        <v>16404597.699999999</v>
      </c>
      <c r="E114" s="160">
        <v>4105150</v>
      </c>
      <c r="F114" s="160">
        <v>4105150</v>
      </c>
      <c r="G114" s="157">
        <v>12299447.699999999</v>
      </c>
    </row>
    <row r="115" spans="1:7" x14ac:dyDescent="0.25">
      <c r="A115" s="65" t="s">
        <v>338</v>
      </c>
      <c r="B115" s="157"/>
      <c r="C115" s="157"/>
      <c r="D115" s="157">
        <v>0</v>
      </c>
      <c r="E115" s="157"/>
      <c r="F115" s="157"/>
      <c r="G115" s="157">
        <v>0</v>
      </c>
    </row>
    <row r="116" spans="1:7" x14ac:dyDescent="0.25">
      <c r="A116" s="65" t="s">
        <v>339</v>
      </c>
      <c r="B116" s="157"/>
      <c r="C116" s="157"/>
      <c r="D116" s="157">
        <v>0</v>
      </c>
      <c r="E116" s="157"/>
      <c r="F116" s="157"/>
      <c r="G116" s="157">
        <v>0</v>
      </c>
    </row>
    <row r="117" spans="1:7" x14ac:dyDescent="0.25">
      <c r="A117" s="65" t="s">
        <v>340</v>
      </c>
      <c r="B117" s="157"/>
      <c r="C117" s="157"/>
      <c r="D117" s="157">
        <v>0</v>
      </c>
      <c r="E117" s="157"/>
      <c r="F117" s="157"/>
      <c r="G117" s="157">
        <v>0</v>
      </c>
    </row>
    <row r="118" spans="1:7" x14ac:dyDescent="0.25">
      <c r="A118" s="65" t="s">
        <v>341</v>
      </c>
      <c r="B118" s="157"/>
      <c r="C118" s="157"/>
      <c r="D118" s="157">
        <v>0</v>
      </c>
      <c r="E118" s="157"/>
      <c r="F118" s="157"/>
      <c r="G118" s="157">
        <v>0</v>
      </c>
    </row>
    <row r="119" spans="1:7" x14ac:dyDescent="0.25">
      <c r="A119" s="65" t="s">
        <v>342</v>
      </c>
      <c r="B119" s="157"/>
      <c r="C119" s="157"/>
      <c r="D119" s="157">
        <v>0</v>
      </c>
      <c r="E119" s="157"/>
      <c r="F119" s="157"/>
      <c r="G119" s="157">
        <v>0</v>
      </c>
    </row>
    <row r="120" spans="1:7" x14ac:dyDescent="0.25">
      <c r="A120" s="65" t="s">
        <v>343</v>
      </c>
      <c r="B120" s="157"/>
      <c r="C120" s="157"/>
      <c r="D120" s="157">
        <v>0</v>
      </c>
      <c r="E120" s="157"/>
      <c r="F120" s="157"/>
      <c r="G120" s="157">
        <v>0</v>
      </c>
    </row>
    <row r="121" spans="1:7" x14ac:dyDescent="0.25">
      <c r="A121" s="65" t="s">
        <v>344</v>
      </c>
      <c r="B121" s="157"/>
      <c r="C121" s="157"/>
      <c r="D121" s="157">
        <v>0</v>
      </c>
      <c r="E121" s="157"/>
      <c r="F121" s="157"/>
      <c r="G121" s="157">
        <v>0</v>
      </c>
    </row>
    <row r="122" spans="1:7" x14ac:dyDescent="0.25">
      <c r="A122" s="65" t="s">
        <v>345</v>
      </c>
      <c r="B122" s="157"/>
      <c r="C122" s="157"/>
      <c r="D122" s="157">
        <v>0</v>
      </c>
      <c r="E122" s="157"/>
      <c r="F122" s="157"/>
      <c r="G122" s="157">
        <v>0</v>
      </c>
    </row>
    <row r="123" spans="1:7" x14ac:dyDescent="0.25">
      <c r="A123" s="64" t="s">
        <v>346</v>
      </c>
      <c r="B123" s="157">
        <v>8000</v>
      </c>
      <c r="C123" s="157">
        <v>14615249.49</v>
      </c>
      <c r="D123" s="157">
        <v>14623249.49</v>
      </c>
      <c r="E123" s="157">
        <v>0</v>
      </c>
      <c r="F123" s="157">
        <v>0</v>
      </c>
      <c r="G123" s="157">
        <v>14623249.49</v>
      </c>
    </row>
    <row r="124" spans="1:7" x14ac:dyDescent="0.25">
      <c r="A124" s="65" t="s">
        <v>347</v>
      </c>
      <c r="B124" s="160">
        <v>0</v>
      </c>
      <c r="C124" s="160">
        <v>51678.01</v>
      </c>
      <c r="D124" s="157">
        <v>51678.01</v>
      </c>
      <c r="E124" s="160">
        <v>0</v>
      </c>
      <c r="F124" s="160">
        <v>0</v>
      </c>
      <c r="G124" s="157">
        <v>51678.01</v>
      </c>
    </row>
    <row r="125" spans="1:7" x14ac:dyDescent="0.25">
      <c r="A125" s="65" t="s">
        <v>348</v>
      </c>
      <c r="B125" s="160">
        <v>0</v>
      </c>
      <c r="C125" s="160">
        <v>63571.48</v>
      </c>
      <c r="D125" s="157">
        <v>63571.48</v>
      </c>
      <c r="E125" s="160">
        <v>0</v>
      </c>
      <c r="F125" s="160">
        <v>0</v>
      </c>
      <c r="G125" s="157">
        <v>63571.48</v>
      </c>
    </row>
    <row r="126" spans="1:7" x14ac:dyDescent="0.25">
      <c r="A126" s="65" t="s">
        <v>349</v>
      </c>
      <c r="B126" s="157"/>
      <c r="C126" s="157"/>
      <c r="D126" s="157">
        <v>0</v>
      </c>
      <c r="E126" s="157"/>
      <c r="F126" s="157"/>
      <c r="G126" s="157">
        <v>0</v>
      </c>
    </row>
    <row r="127" spans="1:7" x14ac:dyDescent="0.25">
      <c r="A127" s="65" t="s">
        <v>350</v>
      </c>
      <c r="B127" s="160">
        <v>0</v>
      </c>
      <c r="C127" s="160">
        <v>14500000</v>
      </c>
      <c r="D127" s="157">
        <v>14500000</v>
      </c>
      <c r="E127" s="160">
        <v>0</v>
      </c>
      <c r="F127" s="160">
        <v>0</v>
      </c>
      <c r="G127" s="157">
        <v>14500000</v>
      </c>
    </row>
    <row r="128" spans="1:7" x14ac:dyDescent="0.25">
      <c r="A128" s="65" t="s">
        <v>351</v>
      </c>
      <c r="B128" s="157"/>
      <c r="C128" s="157"/>
      <c r="D128" s="157">
        <v>0</v>
      </c>
      <c r="E128" s="157"/>
      <c r="F128" s="157"/>
      <c r="G128" s="157">
        <v>0</v>
      </c>
    </row>
    <row r="129" spans="1:7" x14ac:dyDescent="0.25">
      <c r="A129" s="65" t="s">
        <v>352</v>
      </c>
      <c r="B129" s="160">
        <v>8000</v>
      </c>
      <c r="C129" s="160">
        <v>0</v>
      </c>
      <c r="D129" s="157">
        <v>8000</v>
      </c>
      <c r="E129" s="160">
        <v>0</v>
      </c>
      <c r="F129" s="160">
        <v>0</v>
      </c>
      <c r="G129" s="157">
        <v>8000</v>
      </c>
    </row>
    <row r="130" spans="1:7" x14ac:dyDescent="0.25">
      <c r="A130" s="65" t="s">
        <v>353</v>
      </c>
      <c r="B130" s="157"/>
      <c r="C130" s="157"/>
      <c r="D130" s="157">
        <v>0</v>
      </c>
      <c r="E130" s="157"/>
      <c r="F130" s="157"/>
      <c r="G130" s="157">
        <v>0</v>
      </c>
    </row>
    <row r="131" spans="1:7" x14ac:dyDescent="0.25">
      <c r="A131" s="65" t="s">
        <v>354</v>
      </c>
      <c r="B131" s="157"/>
      <c r="C131" s="157"/>
      <c r="D131" s="157">
        <v>0</v>
      </c>
      <c r="E131" s="157"/>
      <c r="F131" s="157"/>
      <c r="G131" s="157">
        <v>0</v>
      </c>
    </row>
    <row r="132" spans="1:7" x14ac:dyDescent="0.25">
      <c r="A132" s="65" t="s">
        <v>355</v>
      </c>
      <c r="B132" s="157"/>
      <c r="C132" s="157"/>
      <c r="D132" s="157">
        <v>0</v>
      </c>
      <c r="E132" s="157"/>
      <c r="F132" s="157"/>
      <c r="G132" s="157">
        <v>0</v>
      </c>
    </row>
    <row r="133" spans="1:7" x14ac:dyDescent="0.25">
      <c r="A133" s="64" t="s">
        <v>356</v>
      </c>
      <c r="B133" s="157">
        <v>153437022.45000002</v>
      </c>
      <c r="C133" s="157">
        <v>53352060.679999992</v>
      </c>
      <c r="D133" s="157">
        <v>206789083.13</v>
      </c>
      <c r="E133" s="157">
        <v>38405768.609999999</v>
      </c>
      <c r="F133" s="157">
        <v>36341508.030000001</v>
      </c>
      <c r="G133" s="157">
        <v>168383314.51999998</v>
      </c>
    </row>
    <row r="134" spans="1:7" x14ac:dyDescent="0.25">
      <c r="A134" s="65" t="s">
        <v>357</v>
      </c>
      <c r="B134" s="160">
        <v>117059555.65000001</v>
      </c>
      <c r="C134" s="160">
        <v>47851543.509999998</v>
      </c>
      <c r="D134" s="157">
        <v>164911099.16</v>
      </c>
      <c r="E134" s="160">
        <v>31767098.300000001</v>
      </c>
      <c r="F134" s="160">
        <v>29702837.719999999</v>
      </c>
      <c r="G134" s="157">
        <v>133144000.86</v>
      </c>
    </row>
    <row r="135" spans="1:7" x14ac:dyDescent="0.25">
      <c r="A135" s="65" t="s">
        <v>358</v>
      </c>
      <c r="B135" s="160">
        <v>36011156.689999998</v>
      </c>
      <c r="C135" s="160">
        <v>-7365151.4100000001</v>
      </c>
      <c r="D135" s="157">
        <v>28646005.279999997</v>
      </c>
      <c r="E135" s="160">
        <v>6267970.3099999996</v>
      </c>
      <c r="F135" s="160">
        <v>6267970.3099999996</v>
      </c>
      <c r="G135" s="157">
        <v>22378034.969999999</v>
      </c>
    </row>
    <row r="136" spans="1:7" x14ac:dyDescent="0.25">
      <c r="A136" s="65" t="s">
        <v>359</v>
      </c>
      <c r="B136" s="160">
        <v>366310.11</v>
      </c>
      <c r="C136" s="160">
        <v>12865668.58</v>
      </c>
      <c r="D136" s="157">
        <v>13231978.689999999</v>
      </c>
      <c r="E136" s="160">
        <v>370700</v>
      </c>
      <c r="F136" s="160">
        <v>370700</v>
      </c>
      <c r="G136" s="157">
        <v>12861278.689999999</v>
      </c>
    </row>
    <row r="137" spans="1:7" x14ac:dyDescent="0.25">
      <c r="A137" s="64" t="s">
        <v>360</v>
      </c>
      <c r="B137" s="157">
        <v>31304633.640000001</v>
      </c>
      <c r="C137" s="157">
        <v>6116091.75</v>
      </c>
      <c r="D137" s="157">
        <v>37420725.390000001</v>
      </c>
      <c r="E137" s="157">
        <v>0</v>
      </c>
      <c r="F137" s="157">
        <v>0</v>
      </c>
      <c r="G137" s="157">
        <v>37420725.390000001</v>
      </c>
    </row>
    <row r="138" spans="1:7" x14ac:dyDescent="0.25">
      <c r="A138" s="65" t="s">
        <v>361</v>
      </c>
      <c r="B138" s="157"/>
      <c r="C138" s="157"/>
      <c r="D138" s="157">
        <v>0</v>
      </c>
      <c r="E138" s="157"/>
      <c r="F138" s="157"/>
      <c r="G138" s="157">
        <v>0</v>
      </c>
    </row>
    <row r="139" spans="1:7" x14ac:dyDescent="0.25">
      <c r="A139" s="65" t="s">
        <v>362</v>
      </c>
      <c r="B139" s="157"/>
      <c r="C139" s="157"/>
      <c r="D139" s="157">
        <v>0</v>
      </c>
      <c r="E139" s="157"/>
      <c r="F139" s="157"/>
      <c r="G139" s="157">
        <v>0</v>
      </c>
    </row>
    <row r="140" spans="1:7" x14ac:dyDescent="0.25">
      <c r="A140" s="65" t="s">
        <v>363</v>
      </c>
      <c r="B140" s="157"/>
      <c r="C140" s="157"/>
      <c r="D140" s="157">
        <v>0</v>
      </c>
      <c r="E140" s="157"/>
      <c r="F140" s="157"/>
      <c r="G140" s="157">
        <v>0</v>
      </c>
    </row>
    <row r="141" spans="1:7" x14ac:dyDescent="0.25">
      <c r="A141" s="65" t="s">
        <v>364</v>
      </c>
      <c r="B141" s="157"/>
      <c r="C141" s="157"/>
      <c r="D141" s="157">
        <v>0</v>
      </c>
      <c r="E141" s="157"/>
      <c r="F141" s="157"/>
      <c r="G141" s="157">
        <v>0</v>
      </c>
    </row>
    <row r="142" spans="1:7" x14ac:dyDescent="0.25">
      <c r="A142" s="65" t="s">
        <v>365</v>
      </c>
      <c r="B142" s="157"/>
      <c r="C142" s="157"/>
      <c r="D142" s="157">
        <v>0</v>
      </c>
      <c r="E142" s="157"/>
      <c r="F142" s="157"/>
      <c r="G142" s="157">
        <v>0</v>
      </c>
    </row>
    <row r="143" spans="1:7" x14ac:dyDescent="0.25">
      <c r="A143" s="65" t="s">
        <v>366</v>
      </c>
      <c r="B143" s="157"/>
      <c r="C143" s="157"/>
      <c r="D143" s="157">
        <v>0</v>
      </c>
      <c r="E143" s="157"/>
      <c r="F143" s="157"/>
      <c r="G143" s="157">
        <v>0</v>
      </c>
    </row>
    <row r="144" spans="1:7" x14ac:dyDescent="0.25">
      <c r="A144" s="65" t="s">
        <v>367</v>
      </c>
      <c r="B144" s="157"/>
      <c r="C144" s="157"/>
      <c r="D144" s="157">
        <v>0</v>
      </c>
      <c r="E144" s="157"/>
      <c r="F144" s="157"/>
      <c r="G144" s="157">
        <v>0</v>
      </c>
    </row>
    <row r="145" spans="1:7" x14ac:dyDescent="0.25">
      <c r="A145" s="65" t="s">
        <v>368</v>
      </c>
      <c r="B145" s="160">
        <v>31304633.640000001</v>
      </c>
      <c r="C145" s="160">
        <v>6116091.75</v>
      </c>
      <c r="D145" s="157">
        <v>37420725.390000001</v>
      </c>
      <c r="E145" s="160">
        <v>0</v>
      </c>
      <c r="F145" s="160">
        <v>0</v>
      </c>
      <c r="G145" s="157">
        <v>37420725.390000001</v>
      </c>
    </row>
    <row r="146" spans="1:7" x14ac:dyDescent="0.25">
      <c r="A146" s="64" t="s">
        <v>369</v>
      </c>
      <c r="B146" s="157">
        <v>0</v>
      </c>
      <c r="C146" s="157">
        <v>4000000</v>
      </c>
      <c r="D146" s="157">
        <v>4000000</v>
      </c>
      <c r="E146" s="157">
        <v>0</v>
      </c>
      <c r="F146" s="157">
        <v>0</v>
      </c>
      <c r="G146" s="157">
        <v>4000000</v>
      </c>
    </row>
    <row r="147" spans="1:7" x14ac:dyDescent="0.25">
      <c r="A147" s="65" t="s">
        <v>370</v>
      </c>
      <c r="B147" s="157"/>
      <c r="C147" s="157"/>
      <c r="D147" s="157">
        <v>0</v>
      </c>
      <c r="E147" s="157"/>
      <c r="F147" s="157"/>
      <c r="G147" s="157">
        <v>0</v>
      </c>
    </row>
    <row r="148" spans="1:7" x14ac:dyDescent="0.25">
      <c r="A148" s="65" t="s">
        <v>371</v>
      </c>
      <c r="B148" s="157"/>
      <c r="C148" s="157"/>
      <c r="D148" s="157">
        <v>0</v>
      </c>
      <c r="E148" s="157"/>
      <c r="F148" s="157"/>
      <c r="G148" s="157">
        <v>0</v>
      </c>
    </row>
    <row r="149" spans="1:7" x14ac:dyDescent="0.25">
      <c r="A149" s="65" t="s">
        <v>372</v>
      </c>
      <c r="B149" s="160">
        <v>0</v>
      </c>
      <c r="C149" s="160">
        <v>4000000</v>
      </c>
      <c r="D149" s="157">
        <v>4000000</v>
      </c>
      <c r="E149" s="160">
        <v>0</v>
      </c>
      <c r="F149" s="160">
        <v>0</v>
      </c>
      <c r="G149" s="157">
        <v>4000000</v>
      </c>
    </row>
    <row r="150" spans="1:7" x14ac:dyDescent="0.25">
      <c r="A150" s="64" t="s">
        <v>373</v>
      </c>
      <c r="B150" s="157">
        <v>0</v>
      </c>
      <c r="C150" s="157">
        <v>0</v>
      </c>
      <c r="D150" s="157">
        <v>0</v>
      </c>
      <c r="E150" s="157">
        <v>0</v>
      </c>
      <c r="F150" s="157">
        <v>0</v>
      </c>
      <c r="G150" s="157">
        <v>0</v>
      </c>
    </row>
    <row r="151" spans="1:7" x14ac:dyDescent="0.25">
      <c r="A151" s="65" t="s">
        <v>374</v>
      </c>
      <c r="B151" s="157"/>
      <c r="C151" s="157"/>
      <c r="D151" s="157">
        <v>0</v>
      </c>
      <c r="E151" s="157"/>
      <c r="F151" s="157"/>
      <c r="G151" s="157">
        <v>0</v>
      </c>
    </row>
    <row r="152" spans="1:7" x14ac:dyDescent="0.25">
      <c r="A152" s="65" t="s">
        <v>375</v>
      </c>
      <c r="B152" s="157"/>
      <c r="C152" s="157"/>
      <c r="D152" s="157">
        <v>0</v>
      </c>
      <c r="E152" s="157"/>
      <c r="F152" s="157"/>
      <c r="G152" s="157">
        <v>0</v>
      </c>
    </row>
    <row r="153" spans="1:7" x14ac:dyDescent="0.25">
      <c r="A153" s="65" t="s">
        <v>376</v>
      </c>
      <c r="B153" s="157"/>
      <c r="C153" s="157"/>
      <c r="D153" s="157">
        <v>0</v>
      </c>
      <c r="E153" s="157"/>
      <c r="F153" s="157"/>
      <c r="G153" s="157">
        <v>0</v>
      </c>
    </row>
    <row r="154" spans="1:7" x14ac:dyDescent="0.25">
      <c r="A154" s="67" t="s">
        <v>377</v>
      </c>
      <c r="B154" s="157"/>
      <c r="C154" s="157"/>
      <c r="D154" s="157">
        <v>0</v>
      </c>
      <c r="E154" s="157"/>
      <c r="F154" s="157"/>
      <c r="G154" s="157">
        <v>0</v>
      </c>
    </row>
    <row r="155" spans="1:7" x14ac:dyDescent="0.25">
      <c r="A155" s="65" t="s">
        <v>378</v>
      </c>
      <c r="B155" s="157"/>
      <c r="C155" s="157"/>
      <c r="D155" s="157">
        <v>0</v>
      </c>
      <c r="E155" s="157"/>
      <c r="F155" s="157"/>
      <c r="G155" s="157">
        <v>0</v>
      </c>
    </row>
    <row r="156" spans="1:7" x14ac:dyDescent="0.25">
      <c r="A156" s="65" t="s">
        <v>379</v>
      </c>
      <c r="B156" s="157"/>
      <c r="C156" s="157"/>
      <c r="D156" s="157">
        <v>0</v>
      </c>
      <c r="E156" s="157"/>
      <c r="F156" s="157"/>
      <c r="G156" s="157">
        <v>0</v>
      </c>
    </row>
    <row r="157" spans="1:7" x14ac:dyDescent="0.25">
      <c r="A157" s="65" t="s">
        <v>380</v>
      </c>
      <c r="B157" s="157"/>
      <c r="C157" s="157"/>
      <c r="D157" s="157">
        <v>0</v>
      </c>
      <c r="E157" s="157"/>
      <c r="F157" s="157"/>
      <c r="G157" s="157">
        <v>0</v>
      </c>
    </row>
    <row r="158" spans="1:7" x14ac:dyDescent="0.25">
      <c r="A158" s="68"/>
      <c r="B158" s="158"/>
      <c r="C158" s="158"/>
      <c r="D158" s="158"/>
      <c r="E158" s="158"/>
      <c r="F158" s="158"/>
      <c r="G158" s="158"/>
    </row>
    <row r="159" spans="1:7" x14ac:dyDescent="0.25">
      <c r="A159" s="30" t="s">
        <v>382</v>
      </c>
      <c r="B159" s="156">
        <v>565352038.80999994</v>
      </c>
      <c r="C159" s="156">
        <v>189394026.48000002</v>
      </c>
      <c r="D159" s="156">
        <v>754746065.28999996</v>
      </c>
      <c r="E159" s="156">
        <v>141651583.42000002</v>
      </c>
      <c r="F159" s="156">
        <v>139750426.84</v>
      </c>
      <c r="G159" s="156">
        <v>613094481.86999989</v>
      </c>
    </row>
    <row r="160" spans="1:7" x14ac:dyDescent="0.25">
      <c r="A160" s="52"/>
      <c r="B160" s="159"/>
      <c r="C160" s="159"/>
      <c r="D160" s="159"/>
      <c r="E160" s="159"/>
      <c r="F160" s="159"/>
      <c r="G160" s="159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8"/>
  <sheetViews>
    <sheetView showGridLines="0" zoomScale="78" zoomScaleNormal="70" workbookViewId="0">
      <selection sqref="A1:G1"/>
    </sheetView>
  </sheetViews>
  <sheetFormatPr baseColWidth="10" defaultColWidth="11" defaultRowHeight="15" x14ac:dyDescent="0.25"/>
  <cols>
    <col min="1" max="1" width="47.85546875" style="36" bestFit="1" customWidth="1"/>
    <col min="2" max="2" width="22.28515625" style="36" bestFit="1" customWidth="1"/>
    <col min="3" max="3" width="19.85546875" style="36" bestFit="1" customWidth="1"/>
    <col min="4" max="6" width="22.28515625" style="36" bestFit="1" customWidth="1"/>
    <col min="7" max="7" width="19.85546875" style="36" bestFit="1" customWidth="1"/>
    <col min="8" max="16384" width="11" style="36"/>
  </cols>
  <sheetData>
    <row r="1" spans="1:7" ht="40.9" customHeight="1" x14ac:dyDescent="0.25">
      <c r="A1" s="113" t="s">
        <v>383</v>
      </c>
      <c r="B1" s="114"/>
      <c r="C1" s="114"/>
      <c r="D1" s="114"/>
      <c r="E1" s="114"/>
      <c r="F1" s="114"/>
      <c r="G1" s="115"/>
    </row>
    <row r="2" spans="1:7" ht="15" customHeight="1" x14ac:dyDescent="0.25">
      <c r="A2" s="88" t="str">
        <f>'Formato 1'!A2</f>
        <v xml:space="preserve"> Municipio Dolores Hidalgo CIN</v>
      </c>
      <c r="B2" s="89"/>
      <c r="C2" s="89"/>
      <c r="D2" s="89"/>
      <c r="E2" s="89"/>
      <c r="F2" s="89"/>
      <c r="G2" s="90"/>
    </row>
    <row r="3" spans="1:7" ht="15" customHeight="1" x14ac:dyDescent="0.25">
      <c r="A3" s="91" t="s">
        <v>299</v>
      </c>
      <c r="B3" s="92"/>
      <c r="C3" s="92"/>
      <c r="D3" s="92"/>
      <c r="E3" s="92"/>
      <c r="F3" s="92"/>
      <c r="G3" s="93"/>
    </row>
    <row r="4" spans="1:7" ht="15" customHeight="1" x14ac:dyDescent="0.25">
      <c r="A4" s="91" t="s">
        <v>384</v>
      </c>
      <c r="B4" s="92"/>
      <c r="C4" s="92"/>
      <c r="D4" s="92"/>
      <c r="E4" s="92"/>
      <c r="F4" s="92"/>
      <c r="G4" s="93"/>
    </row>
    <row r="5" spans="1:7" ht="15" customHeight="1" x14ac:dyDescent="0.25">
      <c r="A5" s="91" t="str">
        <f>'Formato 3'!A4</f>
        <v>Del 1 de Enero al 31 de Marzo de 2023 (b)</v>
      </c>
      <c r="B5" s="92"/>
      <c r="C5" s="92"/>
      <c r="D5" s="92"/>
      <c r="E5" s="92"/>
      <c r="F5" s="92"/>
      <c r="G5" s="93"/>
    </row>
    <row r="6" spans="1:7" ht="41.45" customHeight="1" x14ac:dyDescent="0.25">
      <c r="A6" s="94" t="s">
        <v>2</v>
      </c>
      <c r="B6" s="95"/>
      <c r="C6" s="95"/>
      <c r="D6" s="95"/>
      <c r="E6" s="95"/>
      <c r="F6" s="95"/>
      <c r="G6" s="96"/>
    </row>
    <row r="7" spans="1:7" ht="15" customHeight="1" x14ac:dyDescent="0.25">
      <c r="A7" s="108" t="s">
        <v>4</v>
      </c>
      <c r="B7" s="110" t="s">
        <v>301</v>
      </c>
      <c r="C7" s="110"/>
      <c r="D7" s="110"/>
      <c r="E7" s="110"/>
      <c r="F7" s="110"/>
      <c r="G7" s="112" t="s">
        <v>302</v>
      </c>
    </row>
    <row r="8" spans="1:7" ht="30" x14ac:dyDescent="0.25">
      <c r="A8" s="109"/>
      <c r="B8" s="26" t="s">
        <v>303</v>
      </c>
      <c r="C8" s="7" t="s">
        <v>233</v>
      </c>
      <c r="D8" s="26" t="s">
        <v>234</v>
      </c>
      <c r="E8" s="26" t="s">
        <v>191</v>
      </c>
      <c r="F8" s="26" t="s">
        <v>208</v>
      </c>
      <c r="G8" s="111"/>
    </row>
    <row r="9" spans="1:7" ht="15.75" customHeight="1" x14ac:dyDescent="0.25">
      <c r="A9" s="27" t="s">
        <v>385</v>
      </c>
      <c r="B9" s="31">
        <f>SUM(B10:B54)</f>
        <v>288298438.01000011</v>
      </c>
      <c r="C9" s="31">
        <f t="shared" ref="C9:G9" si="0">SUM(C10:C54)</f>
        <v>117930265.79000001</v>
      </c>
      <c r="D9" s="31">
        <f t="shared" si="0"/>
        <v>406228703.80000007</v>
      </c>
      <c r="E9" s="31">
        <f t="shared" si="0"/>
        <v>79252437.340000004</v>
      </c>
      <c r="F9" s="31">
        <f t="shared" si="0"/>
        <v>79415541.340000004</v>
      </c>
      <c r="G9" s="31">
        <f t="shared" si="0"/>
        <v>326976266.45999998</v>
      </c>
    </row>
    <row r="10" spans="1:7" x14ac:dyDescent="0.25">
      <c r="A10" s="161" t="s">
        <v>448</v>
      </c>
      <c r="B10" s="163">
        <v>12188933.43</v>
      </c>
      <c r="C10" s="163">
        <v>68624.490000000005</v>
      </c>
      <c r="D10" s="162">
        <f>B10+C10</f>
        <v>12257557.92</v>
      </c>
      <c r="E10" s="163">
        <v>2917345.8</v>
      </c>
      <c r="F10" s="163">
        <v>2917345.8</v>
      </c>
      <c r="G10" s="162">
        <f>D10-E10</f>
        <v>9340212.120000001</v>
      </c>
    </row>
    <row r="11" spans="1:7" x14ac:dyDescent="0.25">
      <c r="A11" s="161" t="s">
        <v>449</v>
      </c>
      <c r="B11" s="163">
        <v>4657022.16</v>
      </c>
      <c r="C11" s="163">
        <v>450764.22</v>
      </c>
      <c r="D11" s="162">
        <f t="shared" ref="D11:D54" si="1">B11+C11</f>
        <v>5107786.38</v>
      </c>
      <c r="E11" s="163">
        <v>1637361.91</v>
      </c>
      <c r="F11" s="163">
        <v>1637361.91</v>
      </c>
      <c r="G11" s="162">
        <f>D11-E11</f>
        <v>3470424.4699999997</v>
      </c>
    </row>
    <row r="12" spans="1:7" x14ac:dyDescent="0.25">
      <c r="A12" s="161" t="s">
        <v>450</v>
      </c>
      <c r="B12" s="163">
        <v>1428757.51</v>
      </c>
      <c r="C12" s="163">
        <v>21179.33</v>
      </c>
      <c r="D12" s="162">
        <f t="shared" si="1"/>
        <v>1449936.84</v>
      </c>
      <c r="E12" s="163">
        <v>355521.67</v>
      </c>
      <c r="F12" s="163">
        <v>355521.67</v>
      </c>
      <c r="G12" s="162">
        <f t="shared" ref="G12:G54" si="2">D12-E12</f>
        <v>1094415.1700000002</v>
      </c>
    </row>
    <row r="13" spans="1:7" x14ac:dyDescent="0.25">
      <c r="A13" s="161" t="s">
        <v>451</v>
      </c>
      <c r="B13" s="163">
        <v>13257579.49</v>
      </c>
      <c r="C13" s="163">
        <v>273864.46000000002</v>
      </c>
      <c r="D13" s="162">
        <f t="shared" si="1"/>
        <v>13531443.950000001</v>
      </c>
      <c r="E13" s="163">
        <v>746132.2</v>
      </c>
      <c r="F13" s="163">
        <v>746132.2</v>
      </c>
      <c r="G13" s="162">
        <f t="shared" si="2"/>
        <v>12785311.750000002</v>
      </c>
    </row>
    <row r="14" spans="1:7" x14ac:dyDescent="0.25">
      <c r="A14" s="161" t="s">
        <v>452</v>
      </c>
      <c r="B14" s="163">
        <v>1682888.68</v>
      </c>
      <c r="C14" s="163">
        <v>221477.77</v>
      </c>
      <c r="D14" s="162">
        <f t="shared" si="1"/>
        <v>1904366.45</v>
      </c>
      <c r="E14" s="163">
        <v>604619.63</v>
      </c>
      <c r="F14" s="163">
        <v>604619.63</v>
      </c>
      <c r="G14" s="162">
        <f t="shared" si="2"/>
        <v>1299746.8199999998</v>
      </c>
    </row>
    <row r="15" spans="1:7" x14ac:dyDescent="0.25">
      <c r="A15" s="161" t="s">
        <v>453</v>
      </c>
      <c r="B15" s="163">
        <v>4778939.8099999996</v>
      </c>
      <c r="C15" s="163">
        <v>-391499.99</v>
      </c>
      <c r="D15" s="162">
        <f t="shared" si="1"/>
        <v>4387439.8199999994</v>
      </c>
      <c r="E15" s="163">
        <v>605137.43999999994</v>
      </c>
      <c r="F15" s="163">
        <v>605137.43999999994</v>
      </c>
      <c r="G15" s="162">
        <f t="shared" si="2"/>
        <v>3782302.3799999994</v>
      </c>
    </row>
    <row r="16" spans="1:7" x14ac:dyDescent="0.25">
      <c r="A16" s="161" t="s">
        <v>454</v>
      </c>
      <c r="B16" s="163">
        <v>2293515.96</v>
      </c>
      <c r="C16" s="163">
        <v>202087.21</v>
      </c>
      <c r="D16" s="162">
        <f t="shared" si="1"/>
        <v>2495603.17</v>
      </c>
      <c r="E16" s="163">
        <v>612229.06000000006</v>
      </c>
      <c r="F16" s="163">
        <v>612229.06000000006</v>
      </c>
      <c r="G16" s="162">
        <f t="shared" si="2"/>
        <v>1883374.1099999999</v>
      </c>
    </row>
    <row r="17" spans="1:7" x14ac:dyDescent="0.25">
      <c r="A17" s="161" t="s">
        <v>455</v>
      </c>
      <c r="B17" s="163">
        <v>4620790.5599999996</v>
      </c>
      <c r="C17" s="163">
        <v>147597.96</v>
      </c>
      <c r="D17" s="162">
        <f t="shared" si="1"/>
        <v>4768388.5199999996</v>
      </c>
      <c r="E17" s="163">
        <v>934766.74</v>
      </c>
      <c r="F17" s="163">
        <v>934766.74</v>
      </c>
      <c r="G17" s="162">
        <f t="shared" si="2"/>
        <v>3833621.7799999993</v>
      </c>
    </row>
    <row r="18" spans="1:7" x14ac:dyDescent="0.25">
      <c r="A18" s="161" t="s">
        <v>456</v>
      </c>
      <c r="B18" s="163">
        <v>2350418.52</v>
      </c>
      <c r="C18" s="163">
        <v>451414.64</v>
      </c>
      <c r="D18" s="162">
        <f t="shared" si="1"/>
        <v>2801833.16</v>
      </c>
      <c r="E18" s="163">
        <v>566555.86</v>
      </c>
      <c r="F18" s="163">
        <v>566555.86</v>
      </c>
      <c r="G18" s="162">
        <f t="shared" si="2"/>
        <v>2235277.3000000003</v>
      </c>
    </row>
    <row r="19" spans="1:7" x14ac:dyDescent="0.25">
      <c r="A19" s="161" t="s">
        <v>457</v>
      </c>
      <c r="B19" s="163">
        <v>1380420.12</v>
      </c>
      <c r="C19" s="163">
        <v>4282.3999999999996</v>
      </c>
      <c r="D19" s="162">
        <f t="shared" si="1"/>
        <v>1384702.52</v>
      </c>
      <c r="E19" s="163">
        <v>287880.21999999997</v>
      </c>
      <c r="F19" s="163">
        <v>287880.21999999997</v>
      </c>
      <c r="G19" s="162">
        <f t="shared" si="2"/>
        <v>1096822.3</v>
      </c>
    </row>
    <row r="20" spans="1:7" x14ac:dyDescent="0.25">
      <c r="A20" s="161" t="s">
        <v>458</v>
      </c>
      <c r="B20" s="163">
        <v>3860286.23</v>
      </c>
      <c r="C20" s="163">
        <v>33600.980000000003</v>
      </c>
      <c r="D20" s="162">
        <f t="shared" si="1"/>
        <v>3893887.21</v>
      </c>
      <c r="E20" s="163">
        <v>912338.21</v>
      </c>
      <c r="F20" s="163">
        <v>912338.21</v>
      </c>
      <c r="G20" s="162">
        <f t="shared" si="2"/>
        <v>2981549</v>
      </c>
    </row>
    <row r="21" spans="1:7" x14ac:dyDescent="0.25">
      <c r="A21" s="161" t="s">
        <v>459</v>
      </c>
      <c r="B21" s="163">
        <v>551660.77</v>
      </c>
      <c r="C21" s="163">
        <v>5808.18</v>
      </c>
      <c r="D21" s="162">
        <f t="shared" si="1"/>
        <v>557468.95000000007</v>
      </c>
      <c r="E21" s="163">
        <v>146695</v>
      </c>
      <c r="F21" s="163">
        <v>146695</v>
      </c>
      <c r="G21" s="162">
        <f t="shared" si="2"/>
        <v>410773.95000000007</v>
      </c>
    </row>
    <row r="22" spans="1:7" x14ac:dyDescent="0.25">
      <c r="A22" s="161" t="s">
        <v>460</v>
      </c>
      <c r="B22" s="163">
        <v>3279268.46</v>
      </c>
      <c r="C22" s="163">
        <v>1238138.6599999999</v>
      </c>
      <c r="D22" s="162">
        <f t="shared" si="1"/>
        <v>4517407.12</v>
      </c>
      <c r="E22" s="163">
        <v>735089.53</v>
      </c>
      <c r="F22" s="163">
        <v>735089.53</v>
      </c>
      <c r="G22" s="162">
        <f t="shared" si="2"/>
        <v>3782317.59</v>
      </c>
    </row>
    <row r="23" spans="1:7" x14ac:dyDescent="0.25">
      <c r="A23" s="161" t="s">
        <v>461</v>
      </c>
      <c r="B23" s="163">
        <v>2966981.64</v>
      </c>
      <c r="C23" s="163">
        <v>-2966981.64</v>
      </c>
      <c r="D23" s="162">
        <f t="shared" si="1"/>
        <v>0</v>
      </c>
      <c r="E23" s="163">
        <v>0</v>
      </c>
      <c r="F23" s="163">
        <v>0</v>
      </c>
      <c r="G23" s="162">
        <f t="shared" si="2"/>
        <v>0</v>
      </c>
    </row>
    <row r="24" spans="1:7" x14ac:dyDescent="0.25">
      <c r="A24" s="161" t="s">
        <v>462</v>
      </c>
      <c r="B24" s="163">
        <v>3014824.98</v>
      </c>
      <c r="C24" s="163">
        <v>7242521.4299999997</v>
      </c>
      <c r="D24" s="162">
        <f t="shared" si="1"/>
        <v>10257346.41</v>
      </c>
      <c r="E24" s="163">
        <v>995086.17</v>
      </c>
      <c r="F24" s="163">
        <v>995086.17</v>
      </c>
      <c r="G24" s="162">
        <f t="shared" si="2"/>
        <v>9262260.2400000002</v>
      </c>
    </row>
    <row r="25" spans="1:7" x14ac:dyDescent="0.25">
      <c r="A25" s="161" t="s">
        <v>463</v>
      </c>
      <c r="B25" s="163">
        <v>32538571.789999999</v>
      </c>
      <c r="C25" s="163">
        <v>149509.4</v>
      </c>
      <c r="D25" s="162">
        <f t="shared" si="1"/>
        <v>32688081.189999998</v>
      </c>
      <c r="E25" s="163">
        <v>8806745.8399999999</v>
      </c>
      <c r="F25" s="163">
        <v>8806745.8399999999</v>
      </c>
      <c r="G25" s="162">
        <f t="shared" si="2"/>
        <v>23881335.349999998</v>
      </c>
    </row>
    <row r="26" spans="1:7" x14ac:dyDescent="0.25">
      <c r="A26" s="161" t="s">
        <v>464</v>
      </c>
      <c r="B26" s="163">
        <v>5888548.3499999996</v>
      </c>
      <c r="C26" s="163">
        <v>366756.1</v>
      </c>
      <c r="D26" s="162">
        <f t="shared" si="1"/>
        <v>6255304.4499999993</v>
      </c>
      <c r="E26" s="163">
        <v>1691686.75</v>
      </c>
      <c r="F26" s="163">
        <v>1691686.75</v>
      </c>
      <c r="G26" s="162">
        <f t="shared" si="2"/>
        <v>4563617.6999999993</v>
      </c>
    </row>
    <row r="27" spans="1:7" x14ac:dyDescent="0.25">
      <c r="A27" s="161" t="s">
        <v>465</v>
      </c>
      <c r="B27" s="163">
        <v>2476421.7400000002</v>
      </c>
      <c r="C27" s="163">
        <v>19982.52</v>
      </c>
      <c r="D27" s="162">
        <f t="shared" si="1"/>
        <v>2496404.2600000002</v>
      </c>
      <c r="E27" s="163">
        <v>508274.24</v>
      </c>
      <c r="F27" s="163">
        <v>508274.24</v>
      </c>
      <c r="G27" s="162">
        <f t="shared" si="2"/>
        <v>1988130.0200000003</v>
      </c>
    </row>
    <row r="28" spans="1:7" x14ac:dyDescent="0.25">
      <c r="A28" s="161" t="s">
        <v>466</v>
      </c>
      <c r="B28" s="163">
        <v>25644689.109999999</v>
      </c>
      <c r="C28" s="163">
        <v>651854.85</v>
      </c>
      <c r="D28" s="162">
        <f t="shared" si="1"/>
        <v>26296543.960000001</v>
      </c>
      <c r="E28" s="163">
        <v>6261381.6399999997</v>
      </c>
      <c r="F28" s="163">
        <v>6261381.6399999997</v>
      </c>
      <c r="G28" s="162">
        <f t="shared" si="2"/>
        <v>20035162.32</v>
      </c>
    </row>
    <row r="29" spans="1:7" x14ac:dyDescent="0.25">
      <c r="A29" s="161" t="s">
        <v>467</v>
      </c>
      <c r="B29" s="163">
        <v>4802268.57</v>
      </c>
      <c r="C29" s="163">
        <v>0</v>
      </c>
      <c r="D29" s="162">
        <f t="shared" si="1"/>
        <v>4802268.57</v>
      </c>
      <c r="E29" s="163">
        <v>1052771.2</v>
      </c>
      <c r="F29" s="163">
        <v>1052771.2</v>
      </c>
      <c r="G29" s="162">
        <f t="shared" si="2"/>
        <v>3749497.37</v>
      </c>
    </row>
    <row r="30" spans="1:7" x14ac:dyDescent="0.25">
      <c r="A30" s="161" t="s">
        <v>468</v>
      </c>
      <c r="B30" s="163">
        <v>1089249.58</v>
      </c>
      <c r="C30" s="163">
        <v>0</v>
      </c>
      <c r="D30" s="162">
        <f t="shared" si="1"/>
        <v>1089249.58</v>
      </c>
      <c r="E30" s="163">
        <v>249283.54</v>
      </c>
      <c r="F30" s="163">
        <v>249283.54</v>
      </c>
      <c r="G30" s="162">
        <f t="shared" si="2"/>
        <v>839966.04</v>
      </c>
    </row>
    <row r="31" spans="1:7" x14ac:dyDescent="0.25">
      <c r="A31" s="161" t="s">
        <v>469</v>
      </c>
      <c r="B31" s="163">
        <v>49620826.869999997</v>
      </c>
      <c r="C31" s="163">
        <v>12212908.59</v>
      </c>
      <c r="D31" s="162">
        <f t="shared" si="1"/>
        <v>61833735.459999993</v>
      </c>
      <c r="E31" s="163">
        <v>14131032.08</v>
      </c>
      <c r="F31" s="163">
        <v>14131032.08</v>
      </c>
      <c r="G31" s="162">
        <f t="shared" si="2"/>
        <v>47702703.379999995</v>
      </c>
    </row>
    <row r="32" spans="1:7" x14ac:dyDescent="0.25">
      <c r="A32" s="161" t="s">
        <v>470</v>
      </c>
      <c r="B32" s="163">
        <v>9932583.7100000009</v>
      </c>
      <c r="C32" s="163">
        <v>98863.6</v>
      </c>
      <c r="D32" s="162">
        <f t="shared" si="1"/>
        <v>10031447.310000001</v>
      </c>
      <c r="E32" s="163">
        <v>2327895.64</v>
      </c>
      <c r="F32" s="163">
        <v>2327895.64</v>
      </c>
      <c r="G32" s="162">
        <f t="shared" si="2"/>
        <v>7703551.6699999999</v>
      </c>
    </row>
    <row r="33" spans="1:7" x14ac:dyDescent="0.25">
      <c r="A33" s="161" t="s">
        <v>471</v>
      </c>
      <c r="B33" s="163">
        <v>7289786.3399999999</v>
      </c>
      <c r="C33" s="163">
        <v>133505.54</v>
      </c>
      <c r="D33" s="162">
        <f t="shared" si="1"/>
        <v>7423291.8799999999</v>
      </c>
      <c r="E33" s="163">
        <v>1632018.05</v>
      </c>
      <c r="F33" s="163">
        <v>1632018.05</v>
      </c>
      <c r="G33" s="162">
        <f t="shared" si="2"/>
        <v>5791273.8300000001</v>
      </c>
    </row>
    <row r="34" spans="1:7" x14ac:dyDescent="0.25">
      <c r="A34" s="161" t="s">
        <v>472</v>
      </c>
      <c r="B34" s="163">
        <v>2067348.68</v>
      </c>
      <c r="C34" s="163">
        <v>775182.03</v>
      </c>
      <c r="D34" s="162">
        <f t="shared" si="1"/>
        <v>2842530.71</v>
      </c>
      <c r="E34" s="163">
        <v>867417.35</v>
      </c>
      <c r="F34" s="163">
        <v>1020521.35</v>
      </c>
      <c r="G34" s="162">
        <f t="shared" si="2"/>
        <v>1975113.3599999999</v>
      </c>
    </row>
    <row r="35" spans="1:7" x14ac:dyDescent="0.25">
      <c r="A35" s="161" t="s">
        <v>473</v>
      </c>
      <c r="B35" s="163">
        <v>4183958.88</v>
      </c>
      <c r="C35" s="163">
        <v>832274.2</v>
      </c>
      <c r="D35" s="162">
        <f t="shared" si="1"/>
        <v>5016233.08</v>
      </c>
      <c r="E35" s="163">
        <v>1141437.76</v>
      </c>
      <c r="F35" s="163">
        <v>1141437.76</v>
      </c>
      <c r="G35" s="162">
        <f t="shared" si="2"/>
        <v>3874795.3200000003</v>
      </c>
    </row>
    <row r="36" spans="1:7" x14ac:dyDescent="0.25">
      <c r="A36" s="161" t="s">
        <v>474</v>
      </c>
      <c r="B36" s="163">
        <v>6131276.9000000004</v>
      </c>
      <c r="C36" s="163">
        <v>53370.48</v>
      </c>
      <c r="D36" s="162">
        <f t="shared" si="1"/>
        <v>6184647.3800000008</v>
      </c>
      <c r="E36" s="163">
        <v>1561381.1</v>
      </c>
      <c r="F36" s="163">
        <v>1571381.1</v>
      </c>
      <c r="G36" s="162">
        <f t="shared" si="2"/>
        <v>4623266.2800000012</v>
      </c>
    </row>
    <row r="37" spans="1:7" x14ac:dyDescent="0.25">
      <c r="A37" s="161" t="s">
        <v>475</v>
      </c>
      <c r="B37" s="163">
        <v>6042294.1600000001</v>
      </c>
      <c r="C37" s="163">
        <v>17514892.239999998</v>
      </c>
      <c r="D37" s="162">
        <f t="shared" si="1"/>
        <v>23557186.399999999</v>
      </c>
      <c r="E37" s="163">
        <v>1595930.88</v>
      </c>
      <c r="F37" s="163">
        <v>1595930.88</v>
      </c>
      <c r="G37" s="162">
        <f t="shared" si="2"/>
        <v>21961255.52</v>
      </c>
    </row>
    <row r="38" spans="1:7" x14ac:dyDescent="0.25">
      <c r="A38" s="161" t="s">
        <v>476</v>
      </c>
      <c r="B38" s="163">
        <v>9324544.8100000005</v>
      </c>
      <c r="C38" s="163">
        <v>1107001.3799999999</v>
      </c>
      <c r="D38" s="162">
        <f t="shared" si="1"/>
        <v>10431546.190000001</v>
      </c>
      <c r="E38" s="163">
        <v>652146.93000000005</v>
      </c>
      <c r="F38" s="163">
        <v>652146.93000000005</v>
      </c>
      <c r="G38" s="162">
        <f t="shared" si="2"/>
        <v>9779399.2600000016</v>
      </c>
    </row>
    <row r="39" spans="1:7" x14ac:dyDescent="0.25">
      <c r="A39" s="161" t="s">
        <v>477</v>
      </c>
      <c r="B39" s="163">
        <v>7556994</v>
      </c>
      <c r="C39" s="163">
        <v>46876188.109999999</v>
      </c>
      <c r="D39" s="162">
        <f t="shared" si="1"/>
        <v>54433182.109999999</v>
      </c>
      <c r="E39" s="163">
        <v>3478851.63</v>
      </c>
      <c r="F39" s="163">
        <v>3478851.63</v>
      </c>
      <c r="G39" s="162">
        <f t="shared" si="2"/>
        <v>50954330.479999997</v>
      </c>
    </row>
    <row r="40" spans="1:7" x14ac:dyDescent="0.25">
      <c r="A40" s="161" t="s">
        <v>478</v>
      </c>
      <c r="B40" s="163">
        <v>2949706.49</v>
      </c>
      <c r="C40" s="163">
        <v>15696.29</v>
      </c>
      <c r="D40" s="162">
        <f t="shared" si="1"/>
        <v>2965402.7800000003</v>
      </c>
      <c r="E40" s="163">
        <v>587927.89</v>
      </c>
      <c r="F40" s="163">
        <v>587927.89</v>
      </c>
      <c r="G40" s="162">
        <f t="shared" si="2"/>
        <v>2377474.89</v>
      </c>
    </row>
    <row r="41" spans="1:7" x14ac:dyDescent="0.25">
      <c r="A41" s="161" t="s">
        <v>479</v>
      </c>
      <c r="B41" s="163">
        <v>5250000</v>
      </c>
      <c r="C41" s="163">
        <v>592808.85</v>
      </c>
      <c r="D41" s="162">
        <f t="shared" si="1"/>
        <v>5842808.8499999996</v>
      </c>
      <c r="E41" s="163">
        <v>1055816.69</v>
      </c>
      <c r="F41" s="163">
        <v>1055816.69</v>
      </c>
      <c r="G41" s="162">
        <f t="shared" si="2"/>
        <v>4786992.16</v>
      </c>
    </row>
    <row r="42" spans="1:7" x14ac:dyDescent="0.25">
      <c r="A42" s="161" t="s">
        <v>480</v>
      </c>
      <c r="B42" s="163">
        <v>0</v>
      </c>
      <c r="C42" s="163">
        <v>2996588.98</v>
      </c>
      <c r="D42" s="162">
        <f t="shared" si="1"/>
        <v>2996588.98</v>
      </c>
      <c r="E42" s="163">
        <v>683928.34</v>
      </c>
      <c r="F42" s="163">
        <v>683928.34</v>
      </c>
      <c r="G42" s="162">
        <f t="shared" si="2"/>
        <v>2312660.64</v>
      </c>
    </row>
    <row r="43" spans="1:7" x14ac:dyDescent="0.25">
      <c r="A43" s="161" t="s">
        <v>481</v>
      </c>
      <c r="B43" s="163">
        <v>1949526.56</v>
      </c>
      <c r="C43" s="163">
        <v>188304.85</v>
      </c>
      <c r="D43" s="162">
        <f t="shared" si="1"/>
        <v>2137831.41</v>
      </c>
      <c r="E43" s="163">
        <v>719703.73</v>
      </c>
      <c r="F43" s="163">
        <v>719703.73</v>
      </c>
      <c r="G43" s="162">
        <f t="shared" si="2"/>
        <v>1418127.6800000002</v>
      </c>
    </row>
    <row r="44" spans="1:7" x14ac:dyDescent="0.25">
      <c r="A44" s="161" t="s">
        <v>482</v>
      </c>
      <c r="B44" s="163">
        <v>941227.3</v>
      </c>
      <c r="C44" s="163">
        <v>6999.05</v>
      </c>
      <c r="D44" s="162">
        <f t="shared" si="1"/>
        <v>948226.35000000009</v>
      </c>
      <c r="E44" s="163">
        <v>210449.07</v>
      </c>
      <c r="F44" s="163">
        <v>210449.07</v>
      </c>
      <c r="G44" s="162">
        <f t="shared" si="2"/>
        <v>737777.28</v>
      </c>
    </row>
    <row r="45" spans="1:7" x14ac:dyDescent="0.25">
      <c r="A45" s="161" t="s">
        <v>483</v>
      </c>
      <c r="B45" s="163">
        <v>2934991.44</v>
      </c>
      <c r="C45" s="163">
        <v>91068.96</v>
      </c>
      <c r="D45" s="162">
        <f t="shared" si="1"/>
        <v>3026060.4</v>
      </c>
      <c r="E45" s="163">
        <v>728384.39</v>
      </c>
      <c r="F45" s="163">
        <v>728384.39</v>
      </c>
      <c r="G45" s="162">
        <f t="shared" si="2"/>
        <v>2297676.0099999998</v>
      </c>
    </row>
    <row r="46" spans="1:7" x14ac:dyDescent="0.25">
      <c r="A46" s="161" t="s">
        <v>484</v>
      </c>
      <c r="B46" s="163">
        <v>2715352.24</v>
      </c>
      <c r="C46" s="163">
        <v>67798.03</v>
      </c>
      <c r="D46" s="162">
        <f t="shared" si="1"/>
        <v>2783150.27</v>
      </c>
      <c r="E46" s="163">
        <v>686004.58</v>
      </c>
      <c r="F46" s="163">
        <v>686004.58</v>
      </c>
      <c r="G46" s="162">
        <f t="shared" si="2"/>
        <v>2097145.69</v>
      </c>
    </row>
    <row r="47" spans="1:7" x14ac:dyDescent="0.25">
      <c r="A47" s="161" t="s">
        <v>485</v>
      </c>
      <c r="B47" s="163">
        <v>1167251.03</v>
      </c>
      <c r="C47" s="163">
        <v>25941953.25</v>
      </c>
      <c r="D47" s="162">
        <f t="shared" si="1"/>
        <v>27109204.280000001</v>
      </c>
      <c r="E47" s="163">
        <v>8412215.75</v>
      </c>
      <c r="F47" s="163">
        <v>8412215.75</v>
      </c>
      <c r="G47" s="162">
        <f t="shared" si="2"/>
        <v>18696988.530000001</v>
      </c>
    </row>
    <row r="48" spans="1:7" x14ac:dyDescent="0.25">
      <c r="A48" s="161" t="s">
        <v>486</v>
      </c>
      <c r="B48" s="163">
        <v>1157075.94</v>
      </c>
      <c r="C48" s="163">
        <v>10102.59</v>
      </c>
      <c r="D48" s="162">
        <f t="shared" si="1"/>
        <v>1167178.53</v>
      </c>
      <c r="E48" s="163">
        <v>275236.39</v>
      </c>
      <c r="F48" s="163">
        <v>275236.39</v>
      </c>
      <c r="G48" s="162">
        <f t="shared" si="2"/>
        <v>891942.14</v>
      </c>
    </row>
    <row r="49" spans="1:7" x14ac:dyDescent="0.25">
      <c r="A49" s="161" t="s">
        <v>487</v>
      </c>
      <c r="B49" s="163">
        <v>890686.69</v>
      </c>
      <c r="C49" s="163">
        <v>19862.62</v>
      </c>
      <c r="D49" s="162">
        <f t="shared" si="1"/>
        <v>910549.30999999994</v>
      </c>
      <c r="E49" s="163">
        <v>232116.51</v>
      </c>
      <c r="F49" s="163">
        <v>232116.51</v>
      </c>
      <c r="G49" s="162">
        <f t="shared" si="2"/>
        <v>678432.79999999993</v>
      </c>
    </row>
    <row r="50" spans="1:7" x14ac:dyDescent="0.25">
      <c r="A50" s="161" t="s">
        <v>488</v>
      </c>
      <c r="B50" s="163">
        <v>12228651.98</v>
      </c>
      <c r="C50" s="163">
        <v>99680.62</v>
      </c>
      <c r="D50" s="162">
        <f t="shared" si="1"/>
        <v>12328332.6</v>
      </c>
      <c r="E50" s="163">
        <v>2873343.77</v>
      </c>
      <c r="F50" s="163">
        <v>2873343.77</v>
      </c>
      <c r="G50" s="162">
        <f t="shared" si="2"/>
        <v>9454988.8300000001</v>
      </c>
    </row>
    <row r="51" spans="1:7" x14ac:dyDescent="0.25">
      <c r="A51" s="161" t="s">
        <v>489</v>
      </c>
      <c r="B51" s="163">
        <v>4138189.17</v>
      </c>
      <c r="C51" s="163">
        <v>78899.66</v>
      </c>
      <c r="D51" s="162">
        <f t="shared" si="1"/>
        <v>4217088.83</v>
      </c>
      <c r="E51" s="163">
        <v>1031330.51</v>
      </c>
      <c r="F51" s="163">
        <v>1031330.51</v>
      </c>
      <c r="G51" s="162">
        <f t="shared" si="2"/>
        <v>3185758.3200000003</v>
      </c>
    </row>
    <row r="52" spans="1:7" x14ac:dyDescent="0.25">
      <c r="A52" s="161" t="s">
        <v>490</v>
      </c>
      <c r="B52" s="163">
        <v>2370724.7200000002</v>
      </c>
      <c r="C52" s="163">
        <v>25332.9</v>
      </c>
      <c r="D52" s="162">
        <f t="shared" si="1"/>
        <v>2396057.62</v>
      </c>
      <c r="E52" s="163">
        <v>565115.04</v>
      </c>
      <c r="F52" s="163">
        <v>565115.04</v>
      </c>
      <c r="G52" s="162">
        <f t="shared" si="2"/>
        <v>1830942.58</v>
      </c>
    </row>
    <row r="53" spans="1:7" x14ac:dyDescent="0.25">
      <c r="A53" s="161" t="s">
        <v>491</v>
      </c>
      <c r="B53" s="163">
        <v>10708402</v>
      </c>
      <c r="C53" s="163">
        <v>0</v>
      </c>
      <c r="D53" s="162">
        <f t="shared" si="1"/>
        <v>10708402</v>
      </c>
      <c r="E53" s="163">
        <v>2677100.46</v>
      </c>
      <c r="F53" s="163">
        <v>2677100.46</v>
      </c>
      <c r="G53" s="162">
        <f t="shared" si="2"/>
        <v>8031301.54</v>
      </c>
    </row>
    <row r="54" spans="1:7" x14ac:dyDescent="0.25">
      <c r="A54" s="161" t="s">
        <v>492</v>
      </c>
      <c r="B54" s="163">
        <v>1995000.64</v>
      </c>
      <c r="C54" s="163">
        <v>0</v>
      </c>
      <c r="D54" s="162">
        <f t="shared" si="1"/>
        <v>1995000.64</v>
      </c>
      <c r="E54" s="163">
        <v>498750.15</v>
      </c>
      <c r="F54" s="163">
        <v>498750.15</v>
      </c>
      <c r="G54" s="162">
        <f t="shared" si="2"/>
        <v>1496250.4899999998</v>
      </c>
    </row>
    <row r="55" spans="1:7" x14ac:dyDescent="0.25">
      <c r="A55" s="32" t="s">
        <v>147</v>
      </c>
      <c r="B55" s="46"/>
      <c r="C55" s="46"/>
      <c r="D55" s="46"/>
      <c r="E55" s="46"/>
      <c r="F55" s="46"/>
      <c r="G55" s="46"/>
    </row>
    <row r="56" spans="1:7" x14ac:dyDescent="0.25">
      <c r="A56" s="3" t="s">
        <v>386</v>
      </c>
      <c r="B56" s="4">
        <f>SUM(B57:B85)</f>
        <v>277053600.79999995</v>
      </c>
      <c r="C56" s="4">
        <f t="shared" ref="C56:G56" si="3">SUM(C57:C85)</f>
        <v>71463760.689999998</v>
      </c>
      <c r="D56" s="4">
        <f t="shared" si="3"/>
        <v>348517361.48999995</v>
      </c>
      <c r="E56" s="4">
        <f t="shared" si="3"/>
        <v>62399146.080000006</v>
      </c>
      <c r="F56" s="4">
        <f t="shared" si="3"/>
        <v>60334885.500000007</v>
      </c>
      <c r="G56" s="4">
        <f t="shared" si="3"/>
        <v>286118215.41000003</v>
      </c>
    </row>
    <row r="57" spans="1:7" x14ac:dyDescent="0.25">
      <c r="A57" s="164" t="s">
        <v>448</v>
      </c>
      <c r="B57" s="166">
        <v>31000</v>
      </c>
      <c r="C57" s="166">
        <v>0</v>
      </c>
      <c r="D57" s="165">
        <f>B57+C57</f>
        <v>31000</v>
      </c>
      <c r="E57" s="166">
        <v>7365.54</v>
      </c>
      <c r="F57" s="166">
        <v>7365.54</v>
      </c>
      <c r="G57" s="165">
        <f>D57-E57</f>
        <v>23634.46</v>
      </c>
    </row>
    <row r="58" spans="1:7" x14ac:dyDescent="0.25">
      <c r="A58" s="164" t="s">
        <v>449</v>
      </c>
      <c r="B58" s="166">
        <v>515000</v>
      </c>
      <c r="C58" s="166">
        <v>0</v>
      </c>
      <c r="D58" s="165">
        <f t="shared" ref="D58:D85" si="4">B58+C58</f>
        <v>515000</v>
      </c>
      <c r="E58" s="166">
        <v>159929.82</v>
      </c>
      <c r="F58" s="166">
        <v>159929.82</v>
      </c>
      <c r="G58" s="165">
        <f t="shared" ref="G58:G85" si="5">D58-E58</f>
        <v>355070.18</v>
      </c>
    </row>
    <row r="59" spans="1:7" x14ac:dyDescent="0.25">
      <c r="A59" s="164" t="s">
        <v>455</v>
      </c>
      <c r="B59" s="166">
        <v>76000</v>
      </c>
      <c r="C59" s="166">
        <v>0</v>
      </c>
      <c r="D59" s="165">
        <f t="shared" si="4"/>
        <v>76000</v>
      </c>
      <c r="E59" s="166">
        <v>18057.439999999999</v>
      </c>
      <c r="F59" s="166">
        <v>18057.439999999999</v>
      </c>
      <c r="G59" s="165">
        <f t="shared" si="5"/>
        <v>57942.559999999998</v>
      </c>
    </row>
    <row r="60" spans="1:7" x14ac:dyDescent="0.25">
      <c r="A60" s="164" t="s">
        <v>458</v>
      </c>
      <c r="B60" s="166">
        <v>1521400</v>
      </c>
      <c r="C60" s="166">
        <v>0</v>
      </c>
      <c r="D60" s="165">
        <f t="shared" si="4"/>
        <v>1521400</v>
      </c>
      <c r="E60" s="166">
        <v>247458.11</v>
      </c>
      <c r="F60" s="166">
        <v>247458.11</v>
      </c>
      <c r="G60" s="165">
        <f t="shared" si="5"/>
        <v>1273941.8900000001</v>
      </c>
    </row>
    <row r="61" spans="1:7" x14ac:dyDescent="0.25">
      <c r="A61" s="164" t="s">
        <v>459</v>
      </c>
      <c r="B61" s="166">
        <v>10500</v>
      </c>
      <c r="C61" s="166">
        <v>0</v>
      </c>
      <c r="D61" s="165">
        <f t="shared" si="4"/>
        <v>10500</v>
      </c>
      <c r="E61" s="166">
        <v>2414.39</v>
      </c>
      <c r="F61" s="166">
        <v>2414.39</v>
      </c>
      <c r="G61" s="165">
        <f t="shared" si="5"/>
        <v>8085.6100000000006</v>
      </c>
    </row>
    <row r="62" spans="1:7" x14ac:dyDescent="0.25">
      <c r="A62" s="164" t="s">
        <v>460</v>
      </c>
      <c r="B62" s="166">
        <v>42000</v>
      </c>
      <c r="C62" s="166">
        <v>2400000</v>
      </c>
      <c r="D62" s="165">
        <f t="shared" si="4"/>
        <v>2442000</v>
      </c>
      <c r="E62" s="166">
        <v>9979.11</v>
      </c>
      <c r="F62" s="166">
        <v>9979.11</v>
      </c>
      <c r="G62" s="165">
        <f t="shared" si="5"/>
        <v>2432020.89</v>
      </c>
    </row>
    <row r="63" spans="1:7" x14ac:dyDescent="0.25">
      <c r="A63" s="164" t="s">
        <v>461</v>
      </c>
      <c r="B63" s="166">
        <v>23000</v>
      </c>
      <c r="C63" s="166">
        <v>-23000</v>
      </c>
      <c r="D63" s="165">
        <f t="shared" si="4"/>
        <v>0</v>
      </c>
      <c r="E63" s="166">
        <v>0</v>
      </c>
      <c r="F63" s="166">
        <v>0</v>
      </c>
      <c r="G63" s="165">
        <f t="shared" si="5"/>
        <v>0</v>
      </c>
    </row>
    <row r="64" spans="1:7" x14ac:dyDescent="0.25">
      <c r="A64" s="164" t="s">
        <v>462</v>
      </c>
      <c r="B64" s="166">
        <v>0</v>
      </c>
      <c r="C64" s="166">
        <v>8353460</v>
      </c>
      <c r="D64" s="165">
        <f t="shared" si="4"/>
        <v>8353460</v>
      </c>
      <c r="E64" s="166">
        <v>202500</v>
      </c>
      <c r="F64" s="166">
        <v>202500</v>
      </c>
      <c r="G64" s="165">
        <f t="shared" si="5"/>
        <v>8150960</v>
      </c>
    </row>
    <row r="65" spans="1:7" x14ac:dyDescent="0.25">
      <c r="A65" s="164" t="s">
        <v>463</v>
      </c>
      <c r="B65" s="166">
        <v>620000</v>
      </c>
      <c r="C65" s="166">
        <v>0</v>
      </c>
      <c r="D65" s="165">
        <f t="shared" si="4"/>
        <v>620000</v>
      </c>
      <c r="E65" s="166">
        <v>180879.91</v>
      </c>
      <c r="F65" s="166">
        <v>180879.91</v>
      </c>
      <c r="G65" s="165">
        <f t="shared" si="5"/>
        <v>439120.08999999997</v>
      </c>
    </row>
    <row r="66" spans="1:7" x14ac:dyDescent="0.25">
      <c r="A66" s="164" t="s">
        <v>469</v>
      </c>
      <c r="B66" s="166">
        <v>27737747.010000002</v>
      </c>
      <c r="C66" s="166">
        <v>-11064807.5</v>
      </c>
      <c r="D66" s="165">
        <f t="shared" si="4"/>
        <v>16672939.510000002</v>
      </c>
      <c r="E66" s="166">
        <v>3542036.79</v>
      </c>
      <c r="F66" s="166">
        <v>3542036.79</v>
      </c>
      <c r="G66" s="165">
        <f t="shared" si="5"/>
        <v>13130902.720000003</v>
      </c>
    </row>
    <row r="67" spans="1:7" x14ac:dyDescent="0.25">
      <c r="A67" s="164" t="s">
        <v>470</v>
      </c>
      <c r="B67" s="166">
        <v>3670800</v>
      </c>
      <c r="C67" s="166">
        <v>7570</v>
      </c>
      <c r="D67" s="165">
        <f t="shared" si="4"/>
        <v>3678370</v>
      </c>
      <c r="E67" s="166">
        <v>964178.92</v>
      </c>
      <c r="F67" s="166">
        <v>964178.92</v>
      </c>
      <c r="G67" s="165">
        <f t="shared" si="5"/>
        <v>2714191.08</v>
      </c>
    </row>
    <row r="68" spans="1:7" x14ac:dyDescent="0.25">
      <c r="A68" s="164" t="s">
        <v>471</v>
      </c>
      <c r="B68" s="166">
        <v>22000</v>
      </c>
      <c r="C68" s="166">
        <v>0</v>
      </c>
      <c r="D68" s="165">
        <f t="shared" si="4"/>
        <v>22000</v>
      </c>
      <c r="E68" s="166">
        <v>5227.16</v>
      </c>
      <c r="F68" s="166">
        <v>5227.16</v>
      </c>
      <c r="G68" s="165">
        <f t="shared" si="5"/>
        <v>16772.84</v>
      </c>
    </row>
    <row r="69" spans="1:7" x14ac:dyDescent="0.25">
      <c r="A69" s="164" t="s">
        <v>472</v>
      </c>
      <c r="B69" s="166">
        <v>10000</v>
      </c>
      <c r="C69" s="166">
        <v>1600000</v>
      </c>
      <c r="D69" s="165">
        <f t="shared" si="4"/>
        <v>1610000</v>
      </c>
      <c r="E69" s="166">
        <v>2375.98</v>
      </c>
      <c r="F69" s="166">
        <v>2375.98</v>
      </c>
      <c r="G69" s="165">
        <f t="shared" si="5"/>
        <v>1607624.02</v>
      </c>
    </row>
    <row r="70" spans="1:7" x14ac:dyDescent="0.25">
      <c r="A70" s="164" t="s">
        <v>473</v>
      </c>
      <c r="B70" s="166">
        <v>285000</v>
      </c>
      <c r="C70" s="166">
        <v>0</v>
      </c>
      <c r="D70" s="165">
        <f t="shared" si="4"/>
        <v>285000</v>
      </c>
      <c r="E70" s="166">
        <v>91996.93</v>
      </c>
      <c r="F70" s="166">
        <v>91996.93</v>
      </c>
      <c r="G70" s="165">
        <f t="shared" si="5"/>
        <v>193003.07</v>
      </c>
    </row>
    <row r="71" spans="1:7" x14ac:dyDescent="0.25">
      <c r="A71" s="164" t="s">
        <v>474</v>
      </c>
      <c r="B71" s="166">
        <v>120000</v>
      </c>
      <c r="C71" s="166">
        <v>4552.3599999999997</v>
      </c>
      <c r="D71" s="165">
        <f t="shared" si="4"/>
        <v>124552.36</v>
      </c>
      <c r="E71" s="166">
        <v>19946.490000000002</v>
      </c>
      <c r="F71" s="166">
        <v>19946.490000000002</v>
      </c>
      <c r="G71" s="165">
        <f t="shared" si="5"/>
        <v>104605.87</v>
      </c>
    </row>
    <row r="72" spans="1:7" x14ac:dyDescent="0.25">
      <c r="A72" s="164" t="s">
        <v>475</v>
      </c>
      <c r="B72" s="166">
        <v>153517022.44999999</v>
      </c>
      <c r="C72" s="166">
        <v>44828589.590000004</v>
      </c>
      <c r="D72" s="165">
        <f t="shared" si="4"/>
        <v>198345612.03999999</v>
      </c>
      <c r="E72" s="166">
        <v>38052265.350000001</v>
      </c>
      <c r="F72" s="166">
        <v>35988004.770000003</v>
      </c>
      <c r="G72" s="165">
        <f t="shared" si="5"/>
        <v>160293346.69</v>
      </c>
    </row>
    <row r="73" spans="1:7" x14ac:dyDescent="0.25">
      <c r="A73" s="164" t="s">
        <v>476</v>
      </c>
      <c r="B73" s="166">
        <v>5000</v>
      </c>
      <c r="C73" s="166">
        <v>0</v>
      </c>
      <c r="D73" s="165">
        <f t="shared" si="4"/>
        <v>5000</v>
      </c>
      <c r="E73" s="166">
        <v>1187.99</v>
      </c>
      <c r="F73" s="166">
        <v>1187.99</v>
      </c>
      <c r="G73" s="165">
        <f t="shared" si="5"/>
        <v>3812.01</v>
      </c>
    </row>
    <row r="74" spans="1:7" x14ac:dyDescent="0.25">
      <c r="A74" s="164" t="s">
        <v>477</v>
      </c>
      <c r="B74" s="166">
        <v>31304633.640000001</v>
      </c>
      <c r="C74" s="166">
        <v>6116091.75</v>
      </c>
      <c r="D74" s="165">
        <f t="shared" si="4"/>
        <v>37420725.390000001</v>
      </c>
      <c r="E74" s="166">
        <v>0</v>
      </c>
      <c r="F74" s="166">
        <v>0</v>
      </c>
      <c r="G74" s="165">
        <f t="shared" si="5"/>
        <v>37420725.390000001</v>
      </c>
    </row>
    <row r="75" spans="1:7" x14ac:dyDescent="0.25">
      <c r="A75" s="164" t="s">
        <v>478</v>
      </c>
      <c r="B75" s="166">
        <v>18000</v>
      </c>
      <c r="C75" s="166">
        <v>0</v>
      </c>
      <c r="D75" s="165">
        <f t="shared" si="4"/>
        <v>18000</v>
      </c>
      <c r="E75" s="166">
        <v>4276.76</v>
      </c>
      <c r="F75" s="166">
        <v>4276.76</v>
      </c>
      <c r="G75" s="165">
        <f t="shared" si="5"/>
        <v>13723.24</v>
      </c>
    </row>
    <row r="76" spans="1:7" x14ac:dyDescent="0.25">
      <c r="A76" s="164" t="s">
        <v>480</v>
      </c>
      <c r="B76" s="166">
        <v>0</v>
      </c>
      <c r="C76" s="166">
        <v>23000</v>
      </c>
      <c r="D76" s="165">
        <f t="shared" si="4"/>
        <v>23000</v>
      </c>
      <c r="E76" s="166">
        <v>5464.73</v>
      </c>
      <c r="F76" s="166">
        <v>5464.73</v>
      </c>
      <c r="G76" s="165">
        <f t="shared" si="5"/>
        <v>17535.27</v>
      </c>
    </row>
    <row r="77" spans="1:7" x14ac:dyDescent="0.25">
      <c r="A77" s="164" t="s">
        <v>483</v>
      </c>
      <c r="B77" s="166">
        <v>2053000</v>
      </c>
      <c r="C77" s="166">
        <v>0</v>
      </c>
      <c r="D77" s="165">
        <f t="shared" si="4"/>
        <v>2053000</v>
      </c>
      <c r="E77" s="166">
        <v>487408.59</v>
      </c>
      <c r="F77" s="166">
        <v>487408.59</v>
      </c>
      <c r="G77" s="165">
        <f t="shared" si="5"/>
        <v>1565591.41</v>
      </c>
    </row>
    <row r="78" spans="1:7" x14ac:dyDescent="0.25">
      <c r="A78" s="164" t="s">
        <v>484</v>
      </c>
      <c r="B78" s="166">
        <v>1181000</v>
      </c>
      <c r="C78" s="166">
        <v>16533.400000000001</v>
      </c>
      <c r="D78" s="165">
        <f t="shared" si="4"/>
        <v>1197533.3999999999</v>
      </c>
      <c r="E78" s="166">
        <v>286604.82</v>
      </c>
      <c r="F78" s="166">
        <v>286604.82</v>
      </c>
      <c r="G78" s="165">
        <f t="shared" si="5"/>
        <v>910928.57999999984</v>
      </c>
    </row>
    <row r="79" spans="1:7" x14ac:dyDescent="0.25">
      <c r="A79" s="164" t="s">
        <v>485</v>
      </c>
      <c r="B79" s="166">
        <v>21305000</v>
      </c>
      <c r="C79" s="166">
        <v>1980960</v>
      </c>
      <c r="D79" s="165">
        <f t="shared" si="4"/>
        <v>23285960</v>
      </c>
      <c r="E79" s="166">
        <v>9298795.3399999999</v>
      </c>
      <c r="F79" s="166">
        <v>9298795.3399999999</v>
      </c>
      <c r="G79" s="165">
        <f t="shared" si="5"/>
        <v>13987164.66</v>
      </c>
    </row>
    <row r="80" spans="1:7" x14ac:dyDescent="0.25">
      <c r="A80" s="164" t="s">
        <v>486</v>
      </c>
      <c r="B80" s="166">
        <v>290000</v>
      </c>
      <c r="C80" s="166">
        <v>0</v>
      </c>
      <c r="D80" s="165">
        <f t="shared" si="4"/>
        <v>290000</v>
      </c>
      <c r="E80" s="166">
        <v>20693.27</v>
      </c>
      <c r="F80" s="166">
        <v>20693.27</v>
      </c>
      <c r="G80" s="165">
        <f t="shared" si="5"/>
        <v>269306.73</v>
      </c>
    </row>
    <row r="81" spans="1:7" x14ac:dyDescent="0.25">
      <c r="A81" s="164" t="s">
        <v>487</v>
      </c>
      <c r="B81" s="166">
        <v>317600</v>
      </c>
      <c r="C81" s="166">
        <v>0</v>
      </c>
      <c r="D81" s="165">
        <f t="shared" si="4"/>
        <v>317600</v>
      </c>
      <c r="E81" s="166">
        <v>50950.080000000002</v>
      </c>
      <c r="F81" s="166">
        <v>50950.080000000002</v>
      </c>
      <c r="G81" s="165">
        <f t="shared" si="5"/>
        <v>266649.92</v>
      </c>
    </row>
    <row r="82" spans="1:7" x14ac:dyDescent="0.25">
      <c r="A82" s="164" t="s">
        <v>488</v>
      </c>
      <c r="B82" s="166">
        <v>11998000</v>
      </c>
      <c r="C82" s="166">
        <v>16690811.09</v>
      </c>
      <c r="D82" s="165">
        <f t="shared" si="4"/>
        <v>28688811.09</v>
      </c>
      <c r="E82" s="166">
        <v>3374310.46</v>
      </c>
      <c r="F82" s="166">
        <v>3374310.46</v>
      </c>
      <c r="G82" s="165">
        <f t="shared" si="5"/>
        <v>25314500.629999999</v>
      </c>
    </row>
    <row r="83" spans="1:7" x14ac:dyDescent="0.25">
      <c r="A83" s="164" t="s">
        <v>489</v>
      </c>
      <c r="B83" s="166">
        <v>3062000</v>
      </c>
      <c r="C83" s="166">
        <v>0</v>
      </c>
      <c r="D83" s="165">
        <f t="shared" si="4"/>
        <v>3062000</v>
      </c>
      <c r="E83" s="166">
        <v>1014612.03</v>
      </c>
      <c r="F83" s="166">
        <v>1014612.03</v>
      </c>
      <c r="G83" s="165">
        <f t="shared" si="5"/>
        <v>2047387.97</v>
      </c>
    </row>
    <row r="84" spans="1:7" x14ac:dyDescent="0.25">
      <c r="A84" s="164" t="s">
        <v>490</v>
      </c>
      <c r="B84" s="166">
        <v>913300</v>
      </c>
      <c r="C84" s="166">
        <v>530000</v>
      </c>
      <c r="D84" s="165">
        <f t="shared" si="4"/>
        <v>1443300</v>
      </c>
      <c r="E84" s="166">
        <v>243080.07</v>
      </c>
      <c r="F84" s="166">
        <v>243080.07</v>
      </c>
      <c r="G84" s="165">
        <f t="shared" si="5"/>
        <v>1200219.93</v>
      </c>
    </row>
    <row r="85" spans="1:7" x14ac:dyDescent="0.25">
      <c r="A85" s="164" t="s">
        <v>491</v>
      </c>
      <c r="B85" s="166">
        <v>16404597.699999999</v>
      </c>
      <c r="C85" s="166">
        <v>0</v>
      </c>
      <c r="D85" s="165">
        <f t="shared" si="4"/>
        <v>16404597.699999999</v>
      </c>
      <c r="E85" s="166">
        <v>4105150</v>
      </c>
      <c r="F85" s="166">
        <v>4105150</v>
      </c>
      <c r="G85" s="165">
        <f t="shared" si="5"/>
        <v>12299447.699999999</v>
      </c>
    </row>
    <row r="86" spans="1:7" x14ac:dyDescent="0.25">
      <c r="A86" s="32" t="s">
        <v>147</v>
      </c>
      <c r="B86" s="46"/>
      <c r="C86" s="46"/>
      <c r="D86" s="46"/>
      <c r="E86" s="46"/>
      <c r="F86" s="46"/>
      <c r="G86" s="46"/>
    </row>
    <row r="87" spans="1:7" x14ac:dyDescent="0.25">
      <c r="A87" s="3" t="s">
        <v>382</v>
      </c>
      <c r="B87" s="4">
        <f>SUM(B56,B9)</f>
        <v>565352038.81000006</v>
      </c>
      <c r="C87" s="4">
        <f t="shared" ref="C87:G87" si="6">SUM(C56,C9)</f>
        <v>189394026.48000002</v>
      </c>
      <c r="D87" s="4">
        <f t="shared" si="6"/>
        <v>754746065.28999996</v>
      </c>
      <c r="E87" s="4">
        <f t="shared" si="6"/>
        <v>141651583.42000002</v>
      </c>
      <c r="F87" s="4">
        <f t="shared" si="6"/>
        <v>139750426.84</v>
      </c>
      <c r="G87" s="4">
        <f t="shared" si="6"/>
        <v>613094481.87</v>
      </c>
    </row>
    <row r="88" spans="1:7" x14ac:dyDescent="0.25">
      <c r="A88" s="52"/>
      <c r="B88" s="52"/>
      <c r="C88" s="52"/>
      <c r="D88" s="52"/>
      <c r="E88" s="52"/>
      <c r="F88" s="52"/>
      <c r="G88" s="5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86:G87 B55:G56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6:G87 B55:G5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activeCell="H1" sqref="H1"/>
    </sheetView>
  </sheetViews>
  <sheetFormatPr baseColWidth="10" defaultColWidth="11" defaultRowHeight="15" x14ac:dyDescent="0.25"/>
  <cols>
    <col min="1" max="1" width="82.85546875" style="36" customWidth="1"/>
    <col min="2" max="2" width="22.28515625" style="36" bestFit="1" customWidth="1"/>
    <col min="3" max="3" width="20.85546875" style="36" bestFit="1" customWidth="1"/>
    <col min="4" max="6" width="22.28515625" style="36" bestFit="1" customWidth="1"/>
    <col min="7" max="7" width="21.28515625" style="36" bestFit="1" customWidth="1"/>
    <col min="8" max="16384" width="11" style="36"/>
  </cols>
  <sheetData>
    <row r="1" spans="1:7" ht="40.9" customHeight="1" x14ac:dyDescent="0.25">
      <c r="A1" s="119" t="s">
        <v>387</v>
      </c>
      <c r="B1" s="120"/>
      <c r="C1" s="120"/>
      <c r="D1" s="120"/>
      <c r="E1" s="120"/>
      <c r="F1" s="120"/>
      <c r="G1" s="120"/>
    </row>
    <row r="2" spans="1:7" x14ac:dyDescent="0.25">
      <c r="A2" s="88" t="str">
        <f>'Formato 1'!A2</f>
        <v xml:space="preserve"> Municipio Dolores Hidalgo CIN</v>
      </c>
      <c r="B2" s="89"/>
      <c r="C2" s="89"/>
      <c r="D2" s="89"/>
      <c r="E2" s="89"/>
      <c r="F2" s="89"/>
      <c r="G2" s="90"/>
    </row>
    <row r="3" spans="1:7" x14ac:dyDescent="0.25">
      <c r="A3" s="91" t="s">
        <v>388</v>
      </c>
      <c r="B3" s="92"/>
      <c r="C3" s="92"/>
      <c r="D3" s="92"/>
      <c r="E3" s="92"/>
      <c r="F3" s="92"/>
      <c r="G3" s="93"/>
    </row>
    <row r="4" spans="1:7" x14ac:dyDescent="0.25">
      <c r="A4" s="91" t="s">
        <v>389</v>
      </c>
      <c r="B4" s="92"/>
      <c r="C4" s="92"/>
      <c r="D4" s="92"/>
      <c r="E4" s="92"/>
      <c r="F4" s="92"/>
      <c r="G4" s="93"/>
    </row>
    <row r="5" spans="1:7" x14ac:dyDescent="0.25">
      <c r="A5" s="91" t="str">
        <f>'Formato 3'!A4</f>
        <v>Del 1 de Enero al 31 de Marzo de 2023 (b)</v>
      </c>
      <c r="B5" s="92"/>
      <c r="C5" s="92"/>
      <c r="D5" s="92"/>
      <c r="E5" s="92"/>
      <c r="F5" s="92"/>
      <c r="G5" s="93"/>
    </row>
    <row r="6" spans="1:7" ht="41.45" customHeight="1" x14ac:dyDescent="0.25">
      <c r="A6" s="94" t="s">
        <v>2</v>
      </c>
      <c r="B6" s="95"/>
      <c r="C6" s="95"/>
      <c r="D6" s="95"/>
      <c r="E6" s="95"/>
      <c r="F6" s="95"/>
      <c r="G6" s="96"/>
    </row>
    <row r="7" spans="1:7" ht="15.75" customHeight="1" x14ac:dyDescent="0.25">
      <c r="A7" s="108" t="s">
        <v>4</v>
      </c>
      <c r="B7" s="116" t="s">
        <v>301</v>
      </c>
      <c r="C7" s="117"/>
      <c r="D7" s="117"/>
      <c r="E7" s="117"/>
      <c r="F7" s="118"/>
      <c r="G7" s="112" t="s">
        <v>390</v>
      </c>
    </row>
    <row r="8" spans="1:7" ht="30" x14ac:dyDescent="0.25">
      <c r="A8" s="109"/>
      <c r="B8" s="26" t="s">
        <v>303</v>
      </c>
      <c r="C8" s="7" t="s">
        <v>391</v>
      </c>
      <c r="D8" s="26" t="s">
        <v>305</v>
      </c>
      <c r="E8" s="26" t="s">
        <v>191</v>
      </c>
      <c r="F8" s="33" t="s">
        <v>208</v>
      </c>
      <c r="G8" s="111"/>
    </row>
    <row r="9" spans="1:7" ht="16.5" customHeight="1" x14ac:dyDescent="0.25">
      <c r="A9" s="27" t="s">
        <v>392</v>
      </c>
      <c r="B9" s="167">
        <v>288298438.00999999</v>
      </c>
      <c r="C9" s="167">
        <v>117930265.78999999</v>
      </c>
      <c r="D9" s="167">
        <v>406228703.79999995</v>
      </c>
      <c r="E9" s="167">
        <v>79252437.340000004</v>
      </c>
      <c r="F9" s="167">
        <v>79415541.340000004</v>
      </c>
      <c r="G9" s="167">
        <v>326976266.46000004</v>
      </c>
    </row>
    <row r="10" spans="1:7" ht="15" customHeight="1" x14ac:dyDescent="0.25">
      <c r="A10" s="54" t="s">
        <v>393</v>
      </c>
      <c r="B10" s="168">
        <v>169211774.78000003</v>
      </c>
      <c r="C10" s="168">
        <v>14371497.310000001</v>
      </c>
      <c r="D10" s="168">
        <v>183583272.09</v>
      </c>
      <c r="E10" s="168">
        <v>41091839.899999999</v>
      </c>
      <c r="F10" s="168">
        <v>41091839.899999999</v>
      </c>
      <c r="G10" s="168">
        <v>142491432.19</v>
      </c>
    </row>
    <row r="11" spans="1:7" x14ac:dyDescent="0.25">
      <c r="A11" s="60" t="s">
        <v>394</v>
      </c>
      <c r="B11" s="173">
        <v>12188933.43</v>
      </c>
      <c r="C11" s="173">
        <v>68624.490000000005</v>
      </c>
      <c r="D11" s="168">
        <v>12257557.92</v>
      </c>
      <c r="E11" s="173">
        <v>2917345.8</v>
      </c>
      <c r="F11" s="173">
        <v>2917345.8</v>
      </c>
      <c r="G11" s="168">
        <v>9340212.120000001</v>
      </c>
    </row>
    <row r="12" spans="1:7" x14ac:dyDescent="0.25">
      <c r="A12" s="60" t="s">
        <v>395</v>
      </c>
      <c r="B12" s="168"/>
      <c r="C12" s="168"/>
      <c r="D12" s="168">
        <v>0</v>
      </c>
      <c r="E12" s="168"/>
      <c r="F12" s="168"/>
      <c r="G12" s="168">
        <v>0</v>
      </c>
    </row>
    <row r="13" spans="1:7" x14ac:dyDescent="0.25">
      <c r="A13" s="60" t="s">
        <v>396</v>
      </c>
      <c r="B13" s="173">
        <v>32061114.07</v>
      </c>
      <c r="C13" s="173">
        <v>1551515.36</v>
      </c>
      <c r="D13" s="168">
        <v>33612629.43</v>
      </c>
      <c r="E13" s="173">
        <v>5519548.8799999999</v>
      </c>
      <c r="F13" s="173">
        <v>5519548.8799999999</v>
      </c>
      <c r="G13" s="168">
        <v>28093080.550000001</v>
      </c>
    </row>
    <row r="14" spans="1:7" x14ac:dyDescent="0.25">
      <c r="A14" s="60" t="s">
        <v>397</v>
      </c>
      <c r="B14" s="168"/>
      <c r="C14" s="168"/>
      <c r="D14" s="168">
        <v>0</v>
      </c>
      <c r="E14" s="168"/>
      <c r="F14" s="168"/>
      <c r="G14" s="168">
        <v>0</v>
      </c>
    </row>
    <row r="15" spans="1:7" x14ac:dyDescent="0.25">
      <c r="A15" s="60" t="s">
        <v>398</v>
      </c>
      <c r="B15" s="173">
        <v>55827863.359999999</v>
      </c>
      <c r="C15" s="173">
        <v>790485.23</v>
      </c>
      <c r="D15" s="168">
        <v>56618348.589999996</v>
      </c>
      <c r="E15" s="173">
        <v>14468092.779999999</v>
      </c>
      <c r="F15" s="173">
        <v>14468092.779999999</v>
      </c>
      <c r="G15" s="168">
        <v>42150255.809999995</v>
      </c>
    </row>
    <row r="16" spans="1:7" x14ac:dyDescent="0.25">
      <c r="A16" s="60" t="s">
        <v>399</v>
      </c>
      <c r="B16" s="168"/>
      <c r="C16" s="168"/>
      <c r="D16" s="168">
        <v>0</v>
      </c>
      <c r="E16" s="168"/>
      <c r="F16" s="168"/>
      <c r="G16" s="168">
        <v>0</v>
      </c>
    </row>
    <row r="17" spans="1:7" x14ac:dyDescent="0.25">
      <c r="A17" s="60" t="s">
        <v>400</v>
      </c>
      <c r="B17" s="173">
        <v>63413696.810000002</v>
      </c>
      <c r="C17" s="173">
        <v>12345373.17</v>
      </c>
      <c r="D17" s="168">
        <v>75759069.980000004</v>
      </c>
      <c r="E17" s="173">
        <v>17371265.93</v>
      </c>
      <c r="F17" s="173">
        <v>17371265.93</v>
      </c>
      <c r="G17" s="168">
        <v>58387804.050000004</v>
      </c>
    </row>
    <row r="18" spans="1:7" x14ac:dyDescent="0.25">
      <c r="A18" s="60" t="s">
        <v>401</v>
      </c>
      <c r="B18" s="173">
        <v>5720167.1100000003</v>
      </c>
      <c r="C18" s="173">
        <v>-384500.94</v>
      </c>
      <c r="D18" s="168">
        <v>5335666.17</v>
      </c>
      <c r="E18" s="173">
        <v>815586.51</v>
      </c>
      <c r="F18" s="173">
        <v>815586.51</v>
      </c>
      <c r="G18" s="168">
        <v>4520079.66</v>
      </c>
    </row>
    <row r="19" spans="1:7" x14ac:dyDescent="0.25">
      <c r="A19" s="54" t="s">
        <v>402</v>
      </c>
      <c r="B19" s="168">
        <v>93562609.590000004</v>
      </c>
      <c r="C19" s="168">
        <v>101655405.73999999</v>
      </c>
      <c r="D19" s="168">
        <v>195218015.32999998</v>
      </c>
      <c r="E19" s="168">
        <v>33109660.879999999</v>
      </c>
      <c r="F19" s="168">
        <v>33119660.879999999</v>
      </c>
      <c r="G19" s="168">
        <v>162108354.44999999</v>
      </c>
    </row>
    <row r="20" spans="1:7" x14ac:dyDescent="0.25">
      <c r="A20" s="60" t="s">
        <v>442</v>
      </c>
      <c r="B20" s="173">
        <v>12228651.98</v>
      </c>
      <c r="C20" s="173">
        <v>99680.62</v>
      </c>
      <c r="D20" s="168">
        <v>12328332.6</v>
      </c>
      <c r="E20" s="173">
        <v>2873343.77</v>
      </c>
      <c r="F20" s="173">
        <v>2873343.77</v>
      </c>
      <c r="G20" s="168">
        <v>9454988.8300000001</v>
      </c>
    </row>
    <row r="21" spans="1:7" x14ac:dyDescent="0.25">
      <c r="A21" s="60" t="s">
        <v>403</v>
      </c>
      <c r="B21" s="173">
        <v>34310055.710000001</v>
      </c>
      <c r="C21" s="173">
        <v>52669960.299999997</v>
      </c>
      <c r="D21" s="168">
        <v>86980016.00999999</v>
      </c>
      <c r="E21" s="173">
        <v>17264761.449999999</v>
      </c>
      <c r="F21" s="173">
        <v>17264761.449999999</v>
      </c>
      <c r="G21" s="168">
        <v>69715254.559999987</v>
      </c>
    </row>
    <row r="22" spans="1:7" x14ac:dyDescent="0.25">
      <c r="A22" s="60" t="s">
        <v>404</v>
      </c>
      <c r="B22" s="168"/>
      <c r="C22" s="168"/>
      <c r="D22" s="168">
        <v>0</v>
      </c>
      <c r="E22" s="168"/>
      <c r="F22" s="168"/>
      <c r="G22" s="168">
        <v>0</v>
      </c>
    </row>
    <row r="23" spans="1:7" x14ac:dyDescent="0.25">
      <c r="A23" s="60" t="s">
        <v>405</v>
      </c>
      <c r="B23" s="173">
        <v>9115235.7799999993</v>
      </c>
      <c r="C23" s="173">
        <v>885644.68</v>
      </c>
      <c r="D23" s="168">
        <v>10000880.459999999</v>
      </c>
      <c r="E23" s="173">
        <v>2027968.86</v>
      </c>
      <c r="F23" s="173">
        <v>2037968.86</v>
      </c>
      <c r="G23" s="168">
        <v>7972911.5999999987</v>
      </c>
    </row>
    <row r="24" spans="1:7" x14ac:dyDescent="0.25">
      <c r="A24" s="60" t="s">
        <v>443</v>
      </c>
      <c r="B24" s="173">
        <v>1200000</v>
      </c>
      <c r="C24" s="173">
        <v>0</v>
      </c>
      <c r="D24" s="168">
        <v>1200000</v>
      </c>
      <c r="E24" s="173">
        <v>674850</v>
      </c>
      <c r="F24" s="173">
        <v>674850</v>
      </c>
      <c r="G24" s="168">
        <v>525150</v>
      </c>
    </row>
    <row r="25" spans="1:7" x14ac:dyDescent="0.25">
      <c r="A25" s="60" t="s">
        <v>406</v>
      </c>
      <c r="B25" s="173">
        <v>36708666.119999997</v>
      </c>
      <c r="C25" s="173">
        <v>48000120.140000001</v>
      </c>
      <c r="D25" s="168">
        <v>84708786.25999999</v>
      </c>
      <c r="E25" s="173">
        <v>10268736.800000001</v>
      </c>
      <c r="F25" s="173">
        <v>10268736.800000001</v>
      </c>
      <c r="G25" s="168">
        <v>74440049.459999993</v>
      </c>
    </row>
    <row r="26" spans="1:7" x14ac:dyDescent="0.25">
      <c r="A26" s="60" t="s">
        <v>407</v>
      </c>
      <c r="B26" s="168"/>
      <c r="C26" s="168"/>
      <c r="D26" s="168">
        <v>0</v>
      </c>
      <c r="E26" s="168"/>
      <c r="F26" s="168"/>
      <c r="G26" s="168">
        <v>0</v>
      </c>
    </row>
    <row r="27" spans="1:7" x14ac:dyDescent="0.25">
      <c r="A27" s="54" t="s">
        <v>408</v>
      </c>
      <c r="B27" s="168">
        <v>12820651</v>
      </c>
      <c r="C27" s="168">
        <v>1903362.74</v>
      </c>
      <c r="D27" s="168">
        <v>14724013.740000002</v>
      </c>
      <c r="E27" s="168">
        <v>1875085.95</v>
      </c>
      <c r="F27" s="168">
        <v>2028189.95</v>
      </c>
      <c r="G27" s="168">
        <v>12848927.790000001</v>
      </c>
    </row>
    <row r="28" spans="1:7" x14ac:dyDescent="0.25">
      <c r="A28" s="61" t="s">
        <v>409</v>
      </c>
      <c r="B28" s="173">
        <v>2067348.68</v>
      </c>
      <c r="C28" s="173">
        <v>775182.03</v>
      </c>
      <c r="D28" s="168">
        <v>2842530.71</v>
      </c>
      <c r="E28" s="173">
        <v>867417.35</v>
      </c>
      <c r="F28" s="173">
        <v>1020521.35</v>
      </c>
      <c r="G28" s="168">
        <v>1975113.3599999999</v>
      </c>
    </row>
    <row r="29" spans="1:7" x14ac:dyDescent="0.25">
      <c r="A29" s="60" t="s">
        <v>410</v>
      </c>
      <c r="B29" s="168"/>
      <c r="C29" s="168"/>
      <c r="D29" s="168">
        <v>0</v>
      </c>
      <c r="E29" s="168"/>
      <c r="F29" s="168"/>
      <c r="G29" s="168">
        <v>0</v>
      </c>
    </row>
    <row r="30" spans="1:7" x14ac:dyDescent="0.25">
      <c r="A30" s="60" t="s">
        <v>444</v>
      </c>
      <c r="B30" s="168"/>
      <c r="C30" s="168"/>
      <c r="D30" s="168">
        <v>0</v>
      </c>
      <c r="E30" s="168"/>
      <c r="F30" s="168"/>
      <c r="G30" s="168">
        <v>0</v>
      </c>
    </row>
    <row r="31" spans="1:7" x14ac:dyDescent="0.25">
      <c r="A31" s="60" t="s">
        <v>411</v>
      </c>
      <c r="B31" s="168"/>
      <c r="C31" s="168"/>
      <c r="D31" s="168">
        <v>0</v>
      </c>
      <c r="E31" s="168"/>
      <c r="F31" s="168"/>
      <c r="G31" s="168">
        <v>0</v>
      </c>
    </row>
    <row r="32" spans="1:7" x14ac:dyDescent="0.25">
      <c r="A32" s="60" t="s">
        <v>412</v>
      </c>
      <c r="B32" s="168"/>
      <c r="C32" s="168"/>
      <c r="D32" s="168">
        <v>0</v>
      </c>
      <c r="E32" s="168"/>
      <c r="F32" s="168"/>
      <c r="G32" s="168">
        <v>0</v>
      </c>
    </row>
    <row r="33" spans="1:7" ht="14.45" customHeight="1" x14ac:dyDescent="0.25">
      <c r="A33" s="60" t="s">
        <v>413</v>
      </c>
      <c r="B33" s="168"/>
      <c r="C33" s="168"/>
      <c r="D33" s="168">
        <v>0</v>
      </c>
      <c r="E33" s="168"/>
      <c r="F33" s="168"/>
      <c r="G33" s="168">
        <v>0</v>
      </c>
    </row>
    <row r="34" spans="1:7" ht="14.45" customHeight="1" x14ac:dyDescent="0.25">
      <c r="A34" s="60" t="s">
        <v>414</v>
      </c>
      <c r="B34" s="173">
        <v>9324544.8100000005</v>
      </c>
      <c r="C34" s="173">
        <v>1107001.3799999999</v>
      </c>
      <c r="D34" s="168">
        <v>10431546.190000001</v>
      </c>
      <c r="E34" s="173">
        <v>652146.93000000005</v>
      </c>
      <c r="F34" s="173">
        <v>652146.93000000005</v>
      </c>
      <c r="G34" s="168">
        <v>9779399.2600000016</v>
      </c>
    </row>
    <row r="35" spans="1:7" ht="14.45" customHeight="1" x14ac:dyDescent="0.25">
      <c r="A35" s="60" t="s">
        <v>415</v>
      </c>
      <c r="B35" s="173">
        <v>1428757.51</v>
      </c>
      <c r="C35" s="173">
        <v>21179.33</v>
      </c>
      <c r="D35" s="168">
        <v>1449936.84</v>
      </c>
      <c r="E35" s="173">
        <v>355521.67</v>
      </c>
      <c r="F35" s="173">
        <v>355521.67</v>
      </c>
      <c r="G35" s="168">
        <v>1094415.1700000002</v>
      </c>
    </row>
    <row r="36" spans="1:7" ht="14.45" customHeight="1" x14ac:dyDescent="0.25">
      <c r="A36" s="60" t="s">
        <v>416</v>
      </c>
      <c r="B36" s="168"/>
      <c r="C36" s="168"/>
      <c r="D36" s="168">
        <v>0</v>
      </c>
      <c r="E36" s="168"/>
      <c r="F36" s="168"/>
      <c r="G36" s="168">
        <v>0</v>
      </c>
    </row>
    <row r="37" spans="1:7" ht="14.45" customHeight="1" x14ac:dyDescent="0.25">
      <c r="A37" s="97" t="s">
        <v>421</v>
      </c>
      <c r="B37" s="168">
        <v>12703402.640000001</v>
      </c>
      <c r="C37" s="168">
        <v>0</v>
      </c>
      <c r="D37" s="168">
        <v>12703402.640000001</v>
      </c>
      <c r="E37" s="168">
        <v>3175850.61</v>
      </c>
      <c r="F37" s="168">
        <v>3175850.61</v>
      </c>
      <c r="G37" s="168">
        <v>9527552.0300000012</v>
      </c>
    </row>
    <row r="38" spans="1:7" x14ac:dyDescent="0.25">
      <c r="A38" s="61" t="s">
        <v>417</v>
      </c>
      <c r="B38" s="168"/>
      <c r="C38" s="168"/>
      <c r="D38" s="168">
        <v>0</v>
      </c>
      <c r="E38" s="168"/>
      <c r="F38" s="168"/>
      <c r="G38" s="168">
        <v>0</v>
      </c>
    </row>
    <row r="39" spans="1:7" ht="30" x14ac:dyDescent="0.25">
      <c r="A39" s="61" t="s">
        <v>418</v>
      </c>
      <c r="B39" s="173">
        <v>12703402.640000001</v>
      </c>
      <c r="C39" s="173">
        <v>0</v>
      </c>
      <c r="D39" s="168">
        <v>12703402.640000001</v>
      </c>
      <c r="E39" s="173">
        <v>3175850.61</v>
      </c>
      <c r="F39" s="173">
        <v>3175850.61</v>
      </c>
      <c r="G39" s="168">
        <v>9527552.0300000012</v>
      </c>
    </row>
    <row r="40" spans="1:7" x14ac:dyDescent="0.25">
      <c r="A40" s="61" t="s">
        <v>419</v>
      </c>
      <c r="B40" s="168"/>
      <c r="C40" s="168"/>
      <c r="D40" s="168">
        <v>0</v>
      </c>
      <c r="E40" s="168"/>
      <c r="F40" s="168"/>
      <c r="G40" s="168">
        <v>0</v>
      </c>
    </row>
    <row r="41" spans="1:7" x14ac:dyDescent="0.25">
      <c r="A41" s="61" t="s">
        <v>420</v>
      </c>
      <c r="B41" s="168"/>
      <c r="C41" s="168"/>
      <c r="D41" s="168">
        <v>0</v>
      </c>
      <c r="E41" s="168"/>
      <c r="F41" s="168"/>
      <c r="G41" s="168">
        <v>0</v>
      </c>
    </row>
    <row r="42" spans="1:7" x14ac:dyDescent="0.25">
      <c r="A42" s="61"/>
      <c r="B42" s="168"/>
      <c r="C42" s="168"/>
      <c r="D42" s="168"/>
      <c r="E42" s="168"/>
      <c r="F42" s="168"/>
      <c r="G42" s="168"/>
    </row>
    <row r="43" spans="1:7" x14ac:dyDescent="0.25">
      <c r="A43" s="3" t="s">
        <v>445</v>
      </c>
      <c r="B43" s="169">
        <v>277053600.79999995</v>
      </c>
      <c r="C43" s="169">
        <v>71463760.689999998</v>
      </c>
      <c r="D43" s="169">
        <v>348517361.48999995</v>
      </c>
      <c r="E43" s="169">
        <v>62399146.079999998</v>
      </c>
      <c r="F43" s="169">
        <v>60334885.5</v>
      </c>
      <c r="G43" s="169">
        <v>286118215.40999997</v>
      </c>
    </row>
    <row r="44" spans="1:7" x14ac:dyDescent="0.25">
      <c r="A44" s="54" t="s">
        <v>393</v>
      </c>
      <c r="B44" s="168">
        <v>34222447.010000005</v>
      </c>
      <c r="C44" s="168">
        <v>-11057237.5</v>
      </c>
      <c r="D44" s="168">
        <v>23165209.510000002</v>
      </c>
      <c r="E44" s="168">
        <v>5131824.84</v>
      </c>
      <c r="F44" s="168">
        <v>5131824.84</v>
      </c>
      <c r="G44" s="168">
        <v>18033384.670000002</v>
      </c>
    </row>
    <row r="45" spans="1:7" x14ac:dyDescent="0.25">
      <c r="A45" s="61" t="s">
        <v>394</v>
      </c>
      <c r="B45" s="173">
        <v>31000</v>
      </c>
      <c r="C45" s="173">
        <v>0</v>
      </c>
      <c r="D45" s="168">
        <v>31000</v>
      </c>
      <c r="E45" s="173">
        <v>7365.54</v>
      </c>
      <c r="F45" s="173">
        <v>7365.54</v>
      </c>
      <c r="G45" s="168">
        <v>23634.46</v>
      </c>
    </row>
    <row r="46" spans="1:7" x14ac:dyDescent="0.25">
      <c r="A46" s="61" t="s">
        <v>395</v>
      </c>
      <c r="B46" s="168"/>
      <c r="C46" s="168"/>
      <c r="D46" s="168">
        <v>0</v>
      </c>
      <c r="E46" s="168"/>
      <c r="F46" s="168"/>
      <c r="G46" s="168">
        <v>0</v>
      </c>
    </row>
    <row r="47" spans="1:7" x14ac:dyDescent="0.25">
      <c r="A47" s="61" t="s">
        <v>396</v>
      </c>
      <c r="B47" s="173">
        <v>619500</v>
      </c>
      <c r="C47" s="173">
        <v>0</v>
      </c>
      <c r="D47" s="168">
        <v>619500</v>
      </c>
      <c r="E47" s="173">
        <v>184678.41</v>
      </c>
      <c r="F47" s="173">
        <v>184678.41</v>
      </c>
      <c r="G47" s="168">
        <v>434821.58999999997</v>
      </c>
    </row>
    <row r="48" spans="1:7" x14ac:dyDescent="0.25">
      <c r="A48" s="61" t="s">
        <v>397</v>
      </c>
      <c r="B48" s="168"/>
      <c r="C48" s="168"/>
      <c r="D48" s="168">
        <v>0</v>
      </c>
      <c r="E48" s="168"/>
      <c r="F48" s="168"/>
      <c r="G48" s="168">
        <v>0</v>
      </c>
    </row>
    <row r="49" spans="1:7" x14ac:dyDescent="0.25">
      <c r="A49" s="61" t="s">
        <v>398</v>
      </c>
      <c r="B49" s="173">
        <v>642000</v>
      </c>
      <c r="C49" s="173">
        <v>0</v>
      </c>
      <c r="D49" s="168">
        <v>642000</v>
      </c>
      <c r="E49" s="173">
        <v>186107.07</v>
      </c>
      <c r="F49" s="173">
        <v>186107.07</v>
      </c>
      <c r="G49" s="168">
        <v>455892.93</v>
      </c>
    </row>
    <row r="50" spans="1:7" x14ac:dyDescent="0.25">
      <c r="A50" s="61" t="s">
        <v>399</v>
      </c>
      <c r="B50" s="168"/>
      <c r="C50" s="168"/>
      <c r="D50" s="168">
        <v>0</v>
      </c>
      <c r="E50" s="168"/>
      <c r="F50" s="168"/>
      <c r="G50" s="168">
        <v>0</v>
      </c>
    </row>
    <row r="51" spans="1:7" x14ac:dyDescent="0.25">
      <c r="A51" s="61" t="s">
        <v>400</v>
      </c>
      <c r="B51" s="173">
        <v>32929947.010000002</v>
      </c>
      <c r="C51" s="173">
        <v>-11057237.5</v>
      </c>
      <c r="D51" s="168">
        <v>21872709.510000002</v>
      </c>
      <c r="E51" s="173">
        <v>4753673.82</v>
      </c>
      <c r="F51" s="173">
        <v>4753673.82</v>
      </c>
      <c r="G51" s="168">
        <v>17119035.690000001</v>
      </c>
    </row>
    <row r="52" spans="1:7" x14ac:dyDescent="0.25">
      <c r="A52" s="61" t="s">
        <v>401</v>
      </c>
      <c r="B52" s="168"/>
      <c r="C52" s="168"/>
      <c r="D52" s="168">
        <v>0</v>
      </c>
      <c r="E52" s="168"/>
      <c r="F52" s="168"/>
      <c r="G52" s="168">
        <v>0</v>
      </c>
    </row>
    <row r="53" spans="1:7" x14ac:dyDescent="0.25">
      <c r="A53" s="54" t="s">
        <v>402</v>
      </c>
      <c r="B53" s="168">
        <v>226411556.08999997</v>
      </c>
      <c r="C53" s="168">
        <v>80920998.189999998</v>
      </c>
      <c r="D53" s="168">
        <v>307332554.27999997</v>
      </c>
      <c r="E53" s="168">
        <v>53158607.270000003</v>
      </c>
      <c r="F53" s="168">
        <v>51094346.690000005</v>
      </c>
      <c r="G53" s="168">
        <v>254173947.00999999</v>
      </c>
    </row>
    <row r="54" spans="1:7" x14ac:dyDescent="0.25">
      <c r="A54" s="61" t="s">
        <v>442</v>
      </c>
      <c r="B54" s="173">
        <v>11998000</v>
      </c>
      <c r="C54" s="173">
        <v>16690811.09</v>
      </c>
      <c r="D54" s="168">
        <v>28688811.09</v>
      </c>
      <c r="E54" s="173">
        <v>3374310.46</v>
      </c>
      <c r="F54" s="173">
        <v>3374310.46</v>
      </c>
      <c r="G54" s="168">
        <v>25314500.629999999</v>
      </c>
    </row>
    <row r="55" spans="1:7" x14ac:dyDescent="0.25">
      <c r="A55" s="61" t="s">
        <v>403</v>
      </c>
      <c r="B55" s="173">
        <v>182703922.44999999</v>
      </c>
      <c r="C55" s="173">
        <v>58109542.990000002</v>
      </c>
      <c r="D55" s="168">
        <v>240813465.44</v>
      </c>
      <c r="E55" s="173">
        <v>49672353.390000001</v>
      </c>
      <c r="F55" s="173">
        <v>47608092.810000002</v>
      </c>
      <c r="G55" s="168">
        <v>191141112.05000001</v>
      </c>
    </row>
    <row r="56" spans="1:7" x14ac:dyDescent="0.25">
      <c r="A56" s="61" t="s">
        <v>404</v>
      </c>
      <c r="B56" s="168"/>
      <c r="C56" s="168"/>
      <c r="D56" s="168">
        <v>0</v>
      </c>
      <c r="E56" s="168"/>
      <c r="F56" s="168"/>
      <c r="G56" s="168">
        <v>0</v>
      </c>
    </row>
    <row r="57" spans="1:7" x14ac:dyDescent="0.25">
      <c r="A57" s="62" t="s">
        <v>405</v>
      </c>
      <c r="B57" s="173">
        <v>405000</v>
      </c>
      <c r="C57" s="173">
        <v>4552.3599999999997</v>
      </c>
      <c r="D57" s="168">
        <v>409552.36</v>
      </c>
      <c r="E57" s="173">
        <v>111943.42</v>
      </c>
      <c r="F57" s="173">
        <v>111943.42</v>
      </c>
      <c r="G57" s="168">
        <v>297608.94</v>
      </c>
    </row>
    <row r="58" spans="1:7" x14ac:dyDescent="0.25">
      <c r="A58" s="61" t="s">
        <v>443</v>
      </c>
      <c r="B58" s="168"/>
      <c r="C58" s="168"/>
      <c r="D58" s="168">
        <v>0</v>
      </c>
      <c r="E58" s="168"/>
      <c r="F58" s="168"/>
      <c r="G58" s="168">
        <v>0</v>
      </c>
    </row>
    <row r="59" spans="1:7" x14ac:dyDescent="0.25">
      <c r="A59" s="61" t="s">
        <v>406</v>
      </c>
      <c r="B59" s="173">
        <v>31304633.640000001</v>
      </c>
      <c r="C59" s="173">
        <v>6116091.75</v>
      </c>
      <c r="D59" s="168">
        <v>37420725.390000001</v>
      </c>
      <c r="E59" s="173">
        <v>0</v>
      </c>
      <c r="F59" s="173">
        <v>0</v>
      </c>
      <c r="G59" s="168">
        <v>37420725.390000001</v>
      </c>
    </row>
    <row r="60" spans="1:7" x14ac:dyDescent="0.25">
      <c r="A60" s="61" t="s">
        <v>407</v>
      </c>
      <c r="B60" s="168"/>
      <c r="C60" s="168"/>
      <c r="D60" s="168">
        <v>0</v>
      </c>
      <c r="E60" s="168"/>
      <c r="F60" s="168"/>
      <c r="G60" s="168">
        <v>0</v>
      </c>
    </row>
    <row r="61" spans="1:7" x14ac:dyDescent="0.25">
      <c r="A61" s="54" t="s">
        <v>408</v>
      </c>
      <c r="B61" s="168">
        <v>15000</v>
      </c>
      <c r="C61" s="168">
        <v>1600000</v>
      </c>
      <c r="D61" s="168">
        <v>1615000</v>
      </c>
      <c r="E61" s="168">
        <v>3563.9700000000003</v>
      </c>
      <c r="F61" s="168">
        <v>3563.9700000000003</v>
      </c>
      <c r="G61" s="168">
        <v>1611436.03</v>
      </c>
    </row>
    <row r="62" spans="1:7" x14ac:dyDescent="0.25">
      <c r="A62" s="61" t="s">
        <v>409</v>
      </c>
      <c r="B62" s="173">
        <v>10000</v>
      </c>
      <c r="C62" s="173">
        <v>1600000</v>
      </c>
      <c r="D62" s="168">
        <v>1610000</v>
      </c>
      <c r="E62" s="173">
        <v>2375.98</v>
      </c>
      <c r="F62" s="173">
        <v>2375.98</v>
      </c>
      <c r="G62" s="168">
        <v>1607624.02</v>
      </c>
    </row>
    <row r="63" spans="1:7" x14ac:dyDescent="0.25">
      <c r="A63" s="61" t="s">
        <v>410</v>
      </c>
      <c r="B63" s="168"/>
      <c r="C63" s="168"/>
      <c r="D63" s="168">
        <v>0</v>
      </c>
      <c r="E63" s="168"/>
      <c r="F63" s="168"/>
      <c r="G63" s="168">
        <v>0</v>
      </c>
    </row>
    <row r="64" spans="1:7" x14ac:dyDescent="0.25">
      <c r="A64" s="61" t="s">
        <v>444</v>
      </c>
      <c r="B64" s="168"/>
      <c r="C64" s="168"/>
      <c r="D64" s="168">
        <v>0</v>
      </c>
      <c r="E64" s="168"/>
      <c r="F64" s="168"/>
      <c r="G64" s="168">
        <v>0</v>
      </c>
    </row>
    <row r="65" spans="1:7" x14ac:dyDescent="0.25">
      <c r="A65" s="61" t="s">
        <v>411</v>
      </c>
      <c r="B65" s="168"/>
      <c r="C65" s="168"/>
      <c r="D65" s="168">
        <v>0</v>
      </c>
      <c r="E65" s="168"/>
      <c r="F65" s="168"/>
      <c r="G65" s="168">
        <v>0</v>
      </c>
    </row>
    <row r="66" spans="1:7" x14ac:dyDescent="0.25">
      <c r="A66" s="61" t="s">
        <v>412</v>
      </c>
      <c r="B66" s="168"/>
      <c r="C66" s="168"/>
      <c r="D66" s="168">
        <v>0</v>
      </c>
      <c r="E66" s="168"/>
      <c r="F66" s="168"/>
      <c r="G66" s="168">
        <v>0</v>
      </c>
    </row>
    <row r="67" spans="1:7" x14ac:dyDescent="0.25">
      <c r="A67" s="61" t="s">
        <v>413</v>
      </c>
      <c r="B67" s="168"/>
      <c r="C67" s="168"/>
      <c r="D67" s="168">
        <v>0</v>
      </c>
      <c r="E67" s="168"/>
      <c r="F67" s="168"/>
      <c r="G67" s="168">
        <v>0</v>
      </c>
    </row>
    <row r="68" spans="1:7" x14ac:dyDescent="0.25">
      <c r="A68" s="61" t="s">
        <v>414</v>
      </c>
      <c r="B68" s="173">
        <v>5000</v>
      </c>
      <c r="C68" s="173">
        <v>0</v>
      </c>
      <c r="D68" s="168">
        <v>5000</v>
      </c>
      <c r="E68" s="173">
        <v>1187.99</v>
      </c>
      <c r="F68" s="173">
        <v>1187.99</v>
      </c>
      <c r="G68" s="168">
        <v>3812.01</v>
      </c>
    </row>
    <row r="69" spans="1:7" x14ac:dyDescent="0.25">
      <c r="A69" s="61" t="s">
        <v>415</v>
      </c>
      <c r="B69" s="168"/>
      <c r="C69" s="168"/>
      <c r="D69" s="168">
        <v>0</v>
      </c>
      <c r="E69" s="168"/>
      <c r="F69" s="168"/>
      <c r="G69" s="168">
        <v>0</v>
      </c>
    </row>
    <row r="70" spans="1:7" x14ac:dyDescent="0.25">
      <c r="A70" s="61" t="s">
        <v>416</v>
      </c>
      <c r="B70" s="168"/>
      <c r="C70" s="168"/>
      <c r="D70" s="168">
        <v>0</v>
      </c>
      <c r="E70" s="168"/>
      <c r="F70" s="168"/>
      <c r="G70" s="168">
        <v>0</v>
      </c>
    </row>
    <row r="71" spans="1:7" x14ac:dyDescent="0.25">
      <c r="A71" s="55" t="s">
        <v>421</v>
      </c>
      <c r="B71" s="170">
        <v>16404597.699999999</v>
      </c>
      <c r="C71" s="170">
        <v>0</v>
      </c>
      <c r="D71" s="170">
        <v>16404597.699999999</v>
      </c>
      <c r="E71" s="170">
        <v>4105150</v>
      </c>
      <c r="F71" s="170">
        <v>4105150</v>
      </c>
      <c r="G71" s="170">
        <v>12299447.699999999</v>
      </c>
    </row>
    <row r="72" spans="1:7" x14ac:dyDescent="0.25">
      <c r="A72" s="61" t="s">
        <v>417</v>
      </c>
      <c r="B72" s="168"/>
      <c r="C72" s="168"/>
      <c r="D72" s="168">
        <v>0</v>
      </c>
      <c r="E72" s="168"/>
      <c r="F72" s="168"/>
      <c r="G72" s="168">
        <v>0</v>
      </c>
    </row>
    <row r="73" spans="1:7" ht="30" x14ac:dyDescent="0.25">
      <c r="A73" s="61" t="s">
        <v>418</v>
      </c>
      <c r="B73" s="173">
        <v>16404597.699999999</v>
      </c>
      <c r="C73" s="173">
        <v>0</v>
      </c>
      <c r="D73" s="168">
        <v>16404597.699999999</v>
      </c>
      <c r="E73" s="173">
        <v>4105150</v>
      </c>
      <c r="F73" s="173">
        <v>4105150</v>
      </c>
      <c r="G73" s="168">
        <v>12299447.699999999</v>
      </c>
    </row>
    <row r="74" spans="1:7" x14ac:dyDescent="0.25">
      <c r="A74" s="61" t="s">
        <v>419</v>
      </c>
      <c r="B74" s="168"/>
      <c r="C74" s="168"/>
      <c r="D74" s="168">
        <v>0</v>
      </c>
      <c r="E74" s="168"/>
      <c r="F74" s="168"/>
      <c r="G74" s="168">
        <v>0</v>
      </c>
    </row>
    <row r="75" spans="1:7" x14ac:dyDescent="0.25">
      <c r="A75" s="61" t="s">
        <v>420</v>
      </c>
      <c r="B75" s="168"/>
      <c r="C75" s="168"/>
      <c r="D75" s="168">
        <v>0</v>
      </c>
      <c r="E75" s="168"/>
      <c r="F75" s="168"/>
      <c r="G75" s="168">
        <v>0</v>
      </c>
    </row>
    <row r="76" spans="1:7" x14ac:dyDescent="0.25">
      <c r="A76" s="42"/>
      <c r="B76" s="171"/>
      <c r="C76" s="171"/>
      <c r="D76" s="171"/>
      <c r="E76" s="171"/>
      <c r="F76" s="171"/>
      <c r="G76" s="171"/>
    </row>
    <row r="77" spans="1:7" x14ac:dyDescent="0.25">
      <c r="A77" s="3" t="s">
        <v>382</v>
      </c>
      <c r="B77" s="169">
        <v>565352038.80999994</v>
      </c>
      <c r="C77" s="169">
        <v>189394026.47999999</v>
      </c>
      <c r="D77" s="169">
        <v>754746065.28999996</v>
      </c>
      <c r="E77" s="169">
        <v>141651583.42000002</v>
      </c>
      <c r="F77" s="169">
        <v>139750426.84</v>
      </c>
      <c r="G77" s="169">
        <v>613094481.87</v>
      </c>
    </row>
    <row r="78" spans="1:7" x14ac:dyDescent="0.25">
      <c r="A78" s="52"/>
      <c r="B78" s="172"/>
      <c r="C78" s="172"/>
      <c r="D78" s="172"/>
      <c r="E78" s="172"/>
      <c r="F78" s="172"/>
      <c r="G78" s="17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L12" sqref="L12"/>
    </sheetView>
  </sheetViews>
  <sheetFormatPr baseColWidth="10" defaultColWidth="11" defaultRowHeight="15" x14ac:dyDescent="0.25"/>
  <cols>
    <col min="1" max="1" width="68.85546875" style="36" bestFit="1" customWidth="1"/>
    <col min="2" max="2" width="21.85546875" style="36" bestFit="1" customWidth="1"/>
    <col min="3" max="3" width="19.85546875" style="36" customWidth="1"/>
    <col min="4" max="4" width="20.85546875" style="36" bestFit="1" customWidth="1"/>
    <col min="5" max="6" width="22.28515625" style="36" bestFit="1" customWidth="1"/>
    <col min="7" max="7" width="19.5703125" style="36" bestFit="1" customWidth="1"/>
    <col min="8" max="16384" width="11" style="36"/>
  </cols>
  <sheetData>
    <row r="1" spans="1:7" ht="40.9" customHeight="1" x14ac:dyDescent="0.25">
      <c r="A1" s="113" t="s">
        <v>422</v>
      </c>
      <c r="B1" s="106"/>
      <c r="C1" s="106"/>
      <c r="D1" s="106"/>
      <c r="E1" s="106"/>
      <c r="F1" s="106"/>
      <c r="G1" s="107"/>
    </row>
    <row r="2" spans="1:7" x14ac:dyDescent="0.25">
      <c r="A2" s="88" t="str">
        <f>'Formato 1'!A2</f>
        <v xml:space="preserve"> Municipio Dolores Hidalgo CIN</v>
      </c>
      <c r="B2" s="89"/>
      <c r="C2" s="89"/>
      <c r="D2" s="89"/>
      <c r="E2" s="89"/>
      <c r="F2" s="89"/>
      <c r="G2" s="90"/>
    </row>
    <row r="3" spans="1:7" x14ac:dyDescent="0.25">
      <c r="A3" s="91" t="s">
        <v>299</v>
      </c>
      <c r="B3" s="92"/>
      <c r="C3" s="92"/>
      <c r="D3" s="92"/>
      <c r="E3" s="92"/>
      <c r="F3" s="92"/>
      <c r="G3" s="93"/>
    </row>
    <row r="4" spans="1:7" x14ac:dyDescent="0.25">
      <c r="A4" s="91" t="s">
        <v>423</v>
      </c>
      <c r="B4" s="92"/>
      <c r="C4" s="92"/>
      <c r="D4" s="92"/>
      <c r="E4" s="92"/>
      <c r="F4" s="92"/>
      <c r="G4" s="93"/>
    </row>
    <row r="5" spans="1:7" x14ac:dyDescent="0.25">
      <c r="A5" s="91" t="str">
        <f>'Formato 3'!A4</f>
        <v>Del 1 de Enero al 31 de Marzo de 2023 (b)</v>
      </c>
      <c r="B5" s="92"/>
      <c r="C5" s="92"/>
      <c r="D5" s="92"/>
      <c r="E5" s="92"/>
      <c r="F5" s="92"/>
      <c r="G5" s="93"/>
    </row>
    <row r="6" spans="1:7" ht="41.45" customHeight="1" x14ac:dyDescent="0.25">
      <c r="A6" s="94" t="s">
        <v>2</v>
      </c>
      <c r="B6" s="95"/>
      <c r="C6" s="95"/>
      <c r="D6" s="95"/>
      <c r="E6" s="95"/>
      <c r="F6" s="95"/>
      <c r="G6" s="96"/>
    </row>
    <row r="7" spans="1:7" x14ac:dyDescent="0.25">
      <c r="A7" s="108" t="s">
        <v>424</v>
      </c>
      <c r="B7" s="111" t="s">
        <v>301</v>
      </c>
      <c r="C7" s="111"/>
      <c r="D7" s="111"/>
      <c r="E7" s="111"/>
      <c r="F7" s="111"/>
      <c r="G7" s="111" t="s">
        <v>302</v>
      </c>
    </row>
    <row r="8" spans="1:7" ht="30" x14ac:dyDescent="0.25">
      <c r="A8" s="109"/>
      <c r="B8" s="7" t="s">
        <v>303</v>
      </c>
      <c r="C8" s="34" t="s">
        <v>391</v>
      </c>
      <c r="D8" s="34" t="s">
        <v>234</v>
      </c>
      <c r="E8" s="34" t="s">
        <v>191</v>
      </c>
      <c r="F8" s="34" t="s">
        <v>208</v>
      </c>
      <c r="G8" s="121"/>
    </row>
    <row r="9" spans="1:7" ht="15.75" customHeight="1" x14ac:dyDescent="0.25">
      <c r="A9" s="27" t="s">
        <v>425</v>
      </c>
      <c r="B9" s="174">
        <v>172566653.83000001</v>
      </c>
      <c r="C9" s="174">
        <v>13219051.810000001</v>
      </c>
      <c r="D9" s="174">
        <v>185785705.64000002</v>
      </c>
      <c r="E9" s="174">
        <v>44721491.289999999</v>
      </c>
      <c r="F9" s="174">
        <v>44721491.289999999</v>
      </c>
      <c r="G9" s="174">
        <v>141064214.35000002</v>
      </c>
    </row>
    <row r="10" spans="1:7" x14ac:dyDescent="0.25">
      <c r="A10" s="54" t="s">
        <v>439</v>
      </c>
      <c r="B10" s="178">
        <v>172566653.83000001</v>
      </c>
      <c r="C10" s="178">
        <v>13219051.810000001</v>
      </c>
      <c r="D10" s="175">
        <v>185785705.64000002</v>
      </c>
      <c r="E10" s="178">
        <v>44721491.289999999</v>
      </c>
      <c r="F10" s="178">
        <v>44721491.289999999</v>
      </c>
      <c r="G10" s="175">
        <v>141064214.35000002</v>
      </c>
    </row>
    <row r="11" spans="1:7" ht="15.75" customHeight="1" x14ac:dyDescent="0.25">
      <c r="A11" s="54" t="s">
        <v>426</v>
      </c>
      <c r="B11" s="175"/>
      <c r="C11" s="175"/>
      <c r="D11" s="175">
        <v>0</v>
      </c>
      <c r="E11" s="175"/>
      <c r="F11" s="175"/>
      <c r="G11" s="175">
        <v>0</v>
      </c>
    </row>
    <row r="12" spans="1:7" x14ac:dyDescent="0.25">
      <c r="A12" s="54" t="s">
        <v>427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</row>
    <row r="13" spans="1:7" x14ac:dyDescent="0.25">
      <c r="A13" s="60" t="s">
        <v>428</v>
      </c>
      <c r="B13" s="175"/>
      <c r="C13" s="175"/>
      <c r="D13" s="175">
        <v>0</v>
      </c>
      <c r="E13" s="175"/>
      <c r="F13" s="175"/>
      <c r="G13" s="175">
        <v>0</v>
      </c>
    </row>
    <row r="14" spans="1:7" x14ac:dyDescent="0.25">
      <c r="A14" s="60" t="s">
        <v>429</v>
      </c>
      <c r="B14" s="175"/>
      <c r="C14" s="175"/>
      <c r="D14" s="175">
        <v>0</v>
      </c>
      <c r="E14" s="175"/>
      <c r="F14" s="175"/>
      <c r="G14" s="175">
        <v>0</v>
      </c>
    </row>
    <row r="15" spans="1:7" x14ac:dyDescent="0.25">
      <c r="A15" s="54" t="s">
        <v>430</v>
      </c>
      <c r="B15" s="175"/>
      <c r="C15" s="175"/>
      <c r="D15" s="175">
        <v>0</v>
      </c>
      <c r="E15" s="175"/>
      <c r="F15" s="175"/>
      <c r="G15" s="175">
        <v>0</v>
      </c>
    </row>
    <row r="16" spans="1:7" ht="30" x14ac:dyDescent="0.25">
      <c r="A16" s="55" t="s">
        <v>431</v>
      </c>
      <c r="B16" s="175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</row>
    <row r="17" spans="1:7" x14ac:dyDescent="0.25">
      <c r="A17" s="60" t="s">
        <v>432</v>
      </c>
      <c r="B17" s="175"/>
      <c r="C17" s="175"/>
      <c r="D17" s="175">
        <v>0</v>
      </c>
      <c r="E17" s="175"/>
      <c r="F17" s="175"/>
      <c r="G17" s="175">
        <v>0</v>
      </c>
    </row>
    <row r="18" spans="1:7" x14ac:dyDescent="0.25">
      <c r="A18" s="60" t="s">
        <v>433</v>
      </c>
      <c r="B18" s="175"/>
      <c r="C18" s="175"/>
      <c r="D18" s="175">
        <v>0</v>
      </c>
      <c r="E18" s="175"/>
      <c r="F18" s="175"/>
      <c r="G18" s="175">
        <v>0</v>
      </c>
    </row>
    <row r="19" spans="1:7" x14ac:dyDescent="0.25">
      <c r="A19" s="54" t="s">
        <v>434</v>
      </c>
      <c r="B19" s="175"/>
      <c r="C19" s="175"/>
      <c r="D19" s="175">
        <v>0</v>
      </c>
      <c r="E19" s="175"/>
      <c r="F19" s="175"/>
      <c r="G19" s="175">
        <v>0</v>
      </c>
    </row>
    <row r="20" spans="1:7" x14ac:dyDescent="0.25">
      <c r="A20" s="42"/>
      <c r="B20" s="176"/>
      <c r="C20" s="176"/>
      <c r="D20" s="176"/>
      <c r="E20" s="176"/>
      <c r="F20" s="176"/>
      <c r="G20" s="176"/>
    </row>
    <row r="21" spans="1:7" x14ac:dyDescent="0.25">
      <c r="A21" s="35" t="s">
        <v>440</v>
      </c>
      <c r="B21" s="174">
        <v>21558947.010000002</v>
      </c>
      <c r="C21" s="174">
        <v>-11450539.23</v>
      </c>
      <c r="D21" s="174">
        <v>10108407.780000001</v>
      </c>
      <c r="E21" s="174">
        <v>1830004.59</v>
      </c>
      <c r="F21" s="174">
        <v>1830004.59</v>
      </c>
      <c r="G21" s="174">
        <v>8278403.1900000013</v>
      </c>
    </row>
    <row r="22" spans="1:7" x14ac:dyDescent="0.25">
      <c r="A22" s="54" t="s">
        <v>439</v>
      </c>
      <c r="B22" s="178">
        <v>21558947.010000002</v>
      </c>
      <c r="C22" s="178">
        <v>-11450539.23</v>
      </c>
      <c r="D22" s="175">
        <v>10108407.780000001</v>
      </c>
      <c r="E22" s="178">
        <v>1830004.59</v>
      </c>
      <c r="F22" s="178">
        <v>1830004.59</v>
      </c>
      <c r="G22" s="175">
        <v>8278403.1900000013</v>
      </c>
    </row>
    <row r="23" spans="1:7" x14ac:dyDescent="0.25">
      <c r="A23" s="54" t="s">
        <v>426</v>
      </c>
      <c r="B23" s="175"/>
      <c r="C23" s="175"/>
      <c r="D23" s="175">
        <v>0</v>
      </c>
      <c r="E23" s="175"/>
      <c r="F23" s="175"/>
      <c r="G23" s="175">
        <v>0</v>
      </c>
    </row>
    <row r="24" spans="1:7" x14ac:dyDescent="0.25">
      <c r="A24" s="54" t="s">
        <v>427</v>
      </c>
      <c r="B24" s="175">
        <v>0</v>
      </c>
      <c r="C24" s="175">
        <v>0</v>
      </c>
      <c r="D24" s="175">
        <v>0</v>
      </c>
      <c r="E24" s="175">
        <v>0</v>
      </c>
      <c r="F24" s="175">
        <v>0</v>
      </c>
      <c r="G24" s="175">
        <v>0</v>
      </c>
    </row>
    <row r="25" spans="1:7" x14ac:dyDescent="0.25">
      <c r="A25" s="60" t="s">
        <v>428</v>
      </c>
      <c r="B25" s="175"/>
      <c r="C25" s="175"/>
      <c r="D25" s="175">
        <v>0</v>
      </c>
      <c r="E25" s="175"/>
      <c r="F25" s="175"/>
      <c r="G25" s="175">
        <v>0</v>
      </c>
    </row>
    <row r="26" spans="1:7" x14ac:dyDescent="0.25">
      <c r="A26" s="60" t="s">
        <v>429</v>
      </c>
      <c r="B26" s="175"/>
      <c r="C26" s="175"/>
      <c r="D26" s="175">
        <v>0</v>
      </c>
      <c r="E26" s="175"/>
      <c r="F26" s="175"/>
      <c r="G26" s="175">
        <v>0</v>
      </c>
    </row>
    <row r="27" spans="1:7" x14ac:dyDescent="0.25">
      <c r="A27" s="54" t="s">
        <v>430</v>
      </c>
      <c r="B27" s="175"/>
      <c r="C27" s="175"/>
      <c r="D27" s="175"/>
      <c r="E27" s="175"/>
      <c r="F27" s="175"/>
      <c r="G27" s="175"/>
    </row>
    <row r="28" spans="1:7" ht="30" x14ac:dyDescent="0.25">
      <c r="A28" s="55" t="s">
        <v>431</v>
      </c>
      <c r="B28" s="175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</row>
    <row r="29" spans="1:7" x14ac:dyDescent="0.25">
      <c r="A29" s="60" t="s">
        <v>432</v>
      </c>
      <c r="B29" s="175"/>
      <c r="C29" s="175"/>
      <c r="D29" s="175">
        <v>0</v>
      </c>
      <c r="E29" s="175"/>
      <c r="F29" s="175"/>
      <c r="G29" s="175">
        <v>0</v>
      </c>
    </row>
    <row r="30" spans="1:7" x14ac:dyDescent="0.25">
      <c r="A30" s="60" t="s">
        <v>433</v>
      </c>
      <c r="B30" s="175"/>
      <c r="C30" s="175"/>
      <c r="D30" s="175">
        <v>0</v>
      </c>
      <c r="E30" s="175"/>
      <c r="F30" s="175"/>
      <c r="G30" s="175">
        <v>0</v>
      </c>
    </row>
    <row r="31" spans="1:7" x14ac:dyDescent="0.25">
      <c r="A31" s="54" t="s">
        <v>434</v>
      </c>
      <c r="B31" s="175"/>
      <c r="C31" s="175"/>
      <c r="D31" s="175">
        <v>0</v>
      </c>
      <c r="E31" s="175"/>
      <c r="F31" s="175"/>
      <c r="G31" s="175">
        <v>0</v>
      </c>
    </row>
    <row r="32" spans="1:7" x14ac:dyDescent="0.25">
      <c r="A32" s="42"/>
      <c r="B32" s="176"/>
      <c r="C32" s="176"/>
      <c r="D32" s="176"/>
      <c r="E32" s="176"/>
      <c r="F32" s="176"/>
      <c r="G32" s="176"/>
    </row>
    <row r="33" spans="1:7" ht="14.45" customHeight="1" x14ac:dyDescent="0.25">
      <c r="A33" s="3" t="s">
        <v>441</v>
      </c>
      <c r="B33" s="174">
        <v>194125600.84</v>
      </c>
      <c r="C33" s="174">
        <v>1768512.58</v>
      </c>
      <c r="D33" s="174">
        <v>195894113.42000002</v>
      </c>
      <c r="E33" s="174">
        <v>46551495.880000003</v>
      </c>
      <c r="F33" s="174">
        <v>46551495.880000003</v>
      </c>
      <c r="G33" s="174">
        <v>149342617.54000002</v>
      </c>
    </row>
    <row r="34" spans="1:7" ht="14.45" customHeight="1" x14ac:dyDescent="0.25">
      <c r="A34" s="52"/>
      <c r="B34" s="177"/>
      <c r="C34" s="177"/>
      <c r="D34" s="177"/>
      <c r="E34" s="177"/>
      <c r="F34" s="177"/>
      <c r="G34" s="17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6511D8-68EC-4783-A662-BB58D6BDE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>Auditoria Superior del Estado de Guanajuato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CTA PCA</cp:lastModifiedBy>
  <dcterms:created xsi:type="dcterms:W3CDTF">2023-03-16T22:14:51Z</dcterms:created>
  <dcterms:modified xsi:type="dcterms:W3CDTF">2023-05-01T21:46:41Z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