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1\3ER TRIM 2021 TODO\ASEG 3er trim 2021\2DO TRIM 2021 PT\DIGITALES\"/>
    </mc:Choice>
  </mc:AlternateContent>
  <bookViews>
    <workbookView xWindow="-120" yWindow="-120" windowWidth="20730" windowHeight="1131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H7" i="1" l="1"/>
  <c r="I7" i="1"/>
  <c r="G7" i="1"/>
  <c r="F7" i="1"/>
  <c r="E7" i="1"/>
  <c r="I35" i="1"/>
  <c r="I34" i="1"/>
  <c r="I33" i="1"/>
  <c r="I32" i="1"/>
  <c r="I29" i="1"/>
  <c r="I28" i="1"/>
  <c r="I27" i="1"/>
  <c r="I25" i="1"/>
  <c r="I24" i="1"/>
  <c r="I23" i="1"/>
  <c r="H23" i="1"/>
  <c r="G23" i="1"/>
  <c r="F23" i="1"/>
  <c r="E23" i="1"/>
  <c r="I22" i="1"/>
  <c r="I21" i="1"/>
  <c r="I20" i="1"/>
  <c r="I31" i="1"/>
  <c r="H31" i="1"/>
  <c r="G31" i="1"/>
  <c r="F31" i="1"/>
  <c r="E31" i="1"/>
  <c r="I26" i="1"/>
  <c r="I30" i="1"/>
  <c r="I19" i="1"/>
  <c r="H26" i="1"/>
  <c r="G26" i="1"/>
  <c r="F26" i="1"/>
  <c r="E26" i="1"/>
  <c r="H19" i="1"/>
  <c r="G19" i="1"/>
  <c r="F19" i="1"/>
  <c r="E19" i="1"/>
  <c r="I10" i="1"/>
  <c r="H10" i="1"/>
  <c r="G10" i="1"/>
  <c r="F10" i="1"/>
  <c r="E10" i="1"/>
  <c r="I18" i="1"/>
  <c r="I12" i="1"/>
  <c r="I13" i="1"/>
  <c r="I14" i="1"/>
  <c r="I15" i="1"/>
  <c r="I16" i="1"/>
  <c r="I17" i="1"/>
  <c r="I11" i="1"/>
  <c r="F16" i="1"/>
  <c r="F17" i="1"/>
  <c r="F18" i="1"/>
  <c r="F12" i="1"/>
  <c r="F13" i="1"/>
  <c r="F14" i="1"/>
  <c r="F15" i="1"/>
  <c r="F11" i="1"/>
  <c r="D10" i="1"/>
  <c r="D31" i="1"/>
  <c r="D26" i="1"/>
  <c r="D23" i="1"/>
  <c r="D19" i="1"/>
  <c r="G37" i="1"/>
  <c r="E37" i="1"/>
  <c r="D7" i="1"/>
  <c r="D37" i="1" l="1"/>
  <c r="H37" i="1"/>
  <c r="F37" i="1" l="1"/>
  <c r="I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<sst xmlns="http://schemas.openxmlformats.org/spreadsheetml/2006/main" count="43" uniqueCount="43">
  <si>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</si>
  <si>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</si>
  <si>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</si>
  <si>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</si>
  <si>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</si>
  <si>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</si>
  <si>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</si>
  <si>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</si>
  <si>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</si>
  <si>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</si>
  <si>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</si>
  <si>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</si>
  <si>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</si>
  <si>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</si>
  <si>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</si>
  <si>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</si>
  <si>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</si>
  <si>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</si>
  <si>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</si>
  <si>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</si>
  <si>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</si>
  <si>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</si>
  <si>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</si>
  <si>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</si>
  <si>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</si>
  <si>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</si>
  <si>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</si>
  <si>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</si>
  <si>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</si>
  <si>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</si>
  <si>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</si>
  <si>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</si>
  <si>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</si>
  <si>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</si>
  <si>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</si>
  <si>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</si>
  <si>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</si>
  <si>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</si>
  <si>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</si>
  <si>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</si>
  <si>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</si>
  <si>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</si>
  <si>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MUNICIPIO DOLORES HIDALGO CIN
Gasto por Categoría Programática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</si>
</sst>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</cellXfs>
  <cellStyles count="37">
    <cellStyle name="Euro" xfId="1"/>
    <cellStyle name="Millares 2" xfId="2"/>
    <cellStyle name="Millares 2 2" xfId="3"/>
    <cellStyle name="Millares 2 2 2" xfId="18"/>
    <cellStyle name="Millares 2 2 2 2" xfId="33"/>
    <cellStyle name="Millares 2 2 3" xfId="23"/>
    <cellStyle name="Millares 2 2 4" xfId="28"/>
    <cellStyle name="Millares 2 3" xfId="4"/>
    <cellStyle name="Millares 2 3 2" xfId="19"/>
    <cellStyle name="Millares 2 3 2 2" xfId="34"/>
    <cellStyle name="Millares 2 3 3" xfId="24"/>
    <cellStyle name="Millares 2 3 4" xfId="29"/>
    <cellStyle name="Millares 2 4" xfId="17"/>
    <cellStyle name="Millares 2 4 2" xfId="32"/>
    <cellStyle name="Millares 2 5" xfId="22"/>
    <cellStyle name="Millares 2 6" xfId="27"/>
    <cellStyle name="Millares 3" xfId="5"/>
    <cellStyle name="Millares 3 2" xfId="20"/>
    <cellStyle name="Millares 3 2 2" xfId="35"/>
    <cellStyle name="Millares 3 3" xfId="25"/>
    <cellStyle name="Millares 3 4" xfId="30"/>
    <cellStyle name="Moneda 2" xfId="6"/>
    <cellStyle name="Moneda 2 2" xfId="21"/>
    <cellStyle name="Moneda 2 2 2" xfId="36"/>
    <cellStyle name="Moneda 2 3" xfId="26"/>
    <cellStyle name="Moneda 2 4" xfId="3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topLeftCell="C16" zoomScaleSheetLayoutView="90" workbookViewId="0">
      <selection activeCell="H8" sqref="H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42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2" t="s">
        <v>31</v>
      </c>
      <c r="E3" s="7" t="s">
        <v>40</v>
      </c>
      <c r="F3" s="7" t="s">
        <v>32</v>
      </c>
      <c r="G3" s="7" t="s">
        <v>33</v>
      </c>
      <c r="H3" s="23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19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1" t="s">
        <v>0</v>
      </c>
      <c r="C7" s="20"/>
      <c r="D7" s="24">
        <f>SUM(D8:D9)</f>
        <v>0</v>
      </c>
      <c r="E7" s="24">
        <f>SUM(E8:E9)</f>
        <v>0</v>
      </c>
      <c r="F7" s="24">
        <f>SUM(F8:F9)</f>
        <v>0</v>
      </c>
      <c r="G7" s="24">
        <f>SUM(G8:G9)</f>
        <v>0</v>
      </c>
      <c r="H7" s="24">
        <f>SUM(H8:H9)</f>
        <v>0</v>
      </c>
      <c r="I7" s="24">
        <f>SUM(I8:I9)</f>
        <v>0</v>
      </c>
    </row>
    <row r="8" spans="1:9" x14ac:dyDescent="0.2">
      <c r="A8" s="13"/>
      <c r="B8" s="9"/>
      <c r="C8" s="3" t="s">
        <v>1</v>
      </c>
      <c r="D8" s="25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</row>
    <row r="9" spans="1:9" x14ac:dyDescent="0.2">
      <c r="A9" s="13"/>
      <c r="B9" s="9"/>
      <c r="C9" s="3" t="s">
        <v>2</v>
      </c>
      <c r="D9" s="25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</row>
    <row r="10" spans="1:9" x14ac:dyDescent="0.2">
      <c r="A10" s="13"/>
      <c r="B10" s="21" t="s">
        <v>3</v>
      </c>
      <c r="C10" s="20"/>
      <c r="D10" s="24">
        <f>SUM(D11:D18)</f>
        <v>431248887.95999998</v>
      </c>
      <c r="E10" s="24">
        <f>SUM(E11:E18)</f>
        <v>205811378.88999999</v>
      </c>
      <c r="F10" s="24">
        <f>SUM(F11:F18)</f>
        <v>637060266.85000002</v>
      </c>
      <c r="G10" s="24">
        <f>SUM(G11:G18)</f>
        <v>307849628.25999999</v>
      </c>
      <c r="H10" s="24">
        <f>SUM(H11:H18)</f>
        <v>307921997.01999998</v>
      </c>
      <c r="I10" s="24">
        <f>SUM(I11:I18)</f>
        <v>329210638.59000003</v>
      </c>
    </row>
    <row r="11" spans="1:9" x14ac:dyDescent="0.2">
      <c r="A11" s="13"/>
      <c r="B11" s="9"/>
      <c r="C11" s="3" t="s">
        <v>4</v>
      </c>
      <c r="D11" s="44">
        <v>231262845.72</v>
      </c>
      <c r="E11" s="44">
        <v>2360727.11</v>
      </c>
      <c r="F11" s="45">
        <f>D11+E11</f>
        <v>233623572.83000001</v>
      </c>
      <c r="G11" s="46">
        <v>158367442.22999999</v>
      </c>
      <c r="H11" s="46">
        <v>158330732.22999999</v>
      </c>
      <c r="I11" s="43">
        <f>F11-G11</f>
        <v>75256130.600000024</v>
      </c>
    </row>
    <row r="12" spans="1:9" x14ac:dyDescent="0.2">
      <c r="A12" s="13"/>
      <c r="B12" s="9"/>
      <c r="C12" s="3" t="s">
        <v>5</v>
      </c>
      <c r="D12" s="44">
        <v>0</v>
      </c>
      <c r="E12" s="44">
        <v>0</v>
      </c>
      <c r="F12" s="45">
        <f t="shared" ref="F12:F18" si="0">D12+E12</f>
        <v>0</v>
      </c>
      <c r="G12" s="46">
        <v>0</v>
      </c>
      <c r="H12" s="46">
        <v>0</v>
      </c>
      <c r="I12" s="46">
        <f t="shared" ref="I12:I18" si="1">F12-G12</f>
        <v>0</v>
      </c>
    </row>
    <row r="13" spans="1:9" x14ac:dyDescent="0.2">
      <c r="A13" s="13"/>
      <c r="B13" s="9"/>
      <c r="C13" s="3" t="s">
        <v>6</v>
      </c>
      <c r="D13" s="44">
        <v>67020289.840000004</v>
      </c>
      <c r="E13" s="44">
        <v>4545008.5599999996</v>
      </c>
      <c r="F13" s="45">
        <f t="shared" si="0"/>
        <v>71565298.400000006</v>
      </c>
      <c r="G13" s="46">
        <v>48101681.009999998</v>
      </c>
      <c r="H13" s="46">
        <v>48101681.009999998</v>
      </c>
      <c r="I13" s="46">
        <f t="shared" si="1"/>
        <v>23463617.390000008</v>
      </c>
    </row>
    <row r="14" spans="1:9" x14ac:dyDescent="0.2">
      <c r="A14" s="13"/>
      <c r="B14" s="9"/>
      <c r="C14" s="3" t="s">
        <v>7</v>
      </c>
      <c r="D14" s="44">
        <v>9329246.4000000004</v>
      </c>
      <c r="E14" s="44">
        <v>1021053.99</v>
      </c>
      <c r="F14" s="45">
        <f t="shared" si="0"/>
        <v>10350300.390000001</v>
      </c>
      <c r="G14" s="46">
        <v>6625284.6500000004</v>
      </c>
      <c r="H14" s="46">
        <v>6625284.6500000004</v>
      </c>
      <c r="I14" s="46">
        <f t="shared" si="1"/>
        <v>3725015.74</v>
      </c>
    </row>
    <row r="15" spans="1:9" x14ac:dyDescent="0.2">
      <c r="A15" s="13"/>
      <c r="B15" s="9"/>
      <c r="C15" s="3" t="s">
        <v>8</v>
      </c>
      <c r="D15" s="44">
        <v>0</v>
      </c>
      <c r="E15" s="44">
        <v>0</v>
      </c>
      <c r="F15" s="45">
        <f t="shared" si="0"/>
        <v>0</v>
      </c>
      <c r="G15" s="46">
        <v>0</v>
      </c>
      <c r="H15" s="46">
        <v>0</v>
      </c>
      <c r="I15" s="46">
        <f t="shared" si="1"/>
        <v>0</v>
      </c>
    </row>
    <row r="16" spans="1:9" x14ac:dyDescent="0.2">
      <c r="A16" s="13"/>
      <c r="B16" s="9"/>
      <c r="C16" s="3" t="s">
        <v>9</v>
      </c>
      <c r="D16" s="44">
        <v>0</v>
      </c>
      <c r="E16" s="44">
        <v>0</v>
      </c>
      <c r="F16" s="45">
        <f>D16+E16</f>
        <v>0</v>
      </c>
      <c r="G16" s="46">
        <v>0</v>
      </c>
      <c r="H16" s="46">
        <v>0</v>
      </c>
      <c r="I16" s="46">
        <f t="shared" si="1"/>
        <v>0</v>
      </c>
    </row>
    <row r="17" spans="1:9" x14ac:dyDescent="0.2">
      <c r="A17" s="13"/>
      <c r="B17" s="9"/>
      <c r="C17" s="3" t="s">
        <v>10</v>
      </c>
      <c r="D17" s="44">
        <v>0</v>
      </c>
      <c r="E17" s="44">
        <v>0</v>
      </c>
      <c r="F17" s="45">
        <f t="shared" si="0"/>
        <v>0</v>
      </c>
      <c r="G17" s="46">
        <v>0</v>
      </c>
      <c r="H17" s="46">
        <v>0</v>
      </c>
      <c r="I17" s="46">
        <f t="shared" si="1"/>
        <v>0</v>
      </c>
    </row>
    <row r="18" spans="1:9" x14ac:dyDescent="0.2">
      <c r="A18" s="13"/>
      <c r="B18" s="9"/>
      <c r="C18" s="3" t="s">
        <v>11</v>
      </c>
      <c r="D18" s="44">
        <v>123636506</v>
      </c>
      <c r="E18" s="44">
        <v>197884589.22999999</v>
      </c>
      <c r="F18" s="45">
        <f t="shared" si="0"/>
        <v>321521095.23000002</v>
      </c>
      <c r="G18" s="46">
        <v>94755220.370000005</v>
      </c>
      <c r="H18" s="46">
        <v>94864299.129999995</v>
      </c>
      <c r="I18" s="46">
        <f t="shared" si="1"/>
        <v>226765874.86000001</v>
      </c>
    </row>
    <row r="19" spans="1:9" x14ac:dyDescent="0.2">
      <c r="A19" s="13"/>
      <c r="B19" s="21" t="s">
        <v>12</v>
      </c>
      <c r="C19" s="20"/>
      <c r="D19" s="24">
        <f>SUM(D20:D22)</f>
        <v>28510711.039999999</v>
      </c>
      <c r="E19" s="24">
        <f>SUM(E20:E22)</f>
        <v>-1042503.2899999999</v>
      </c>
      <c r="F19" s="24">
        <f>SUM(F20:F22)</f>
        <v>27468207.75</v>
      </c>
      <c r="G19" s="24">
        <f>SUM(G20:G22)</f>
        <v>15766003.440000001</v>
      </c>
      <c r="H19" s="24">
        <f>SUM(H20:H22)</f>
        <v>15750587.440000001</v>
      </c>
      <c r="I19" s="24">
        <f>SUM(I20:I22)</f>
        <v>11702204.310000001</v>
      </c>
    </row>
    <row r="20" spans="1:9" x14ac:dyDescent="0.2">
      <c r="A20" s="13"/>
      <c r="B20" s="9"/>
      <c r="C20" s="3" t="s">
        <v>13</v>
      </c>
      <c r="D20" s="25">
        <v>25336316.82</v>
      </c>
      <c r="E20" s="28">
        <v>-1042077.47</v>
      </c>
      <c r="F20" s="28">
        <v>24294239.350000001</v>
      </c>
      <c r="G20" s="47">
        <v>13710213.050000001</v>
      </c>
      <c r="H20" s="49">
        <v>13694797.050000001</v>
      </c>
      <c r="I20" s="28">
        <f>F20-G20</f>
        <v>10584026.300000001</v>
      </c>
    </row>
    <row r="21" spans="1:9" x14ac:dyDescent="0.2">
      <c r="A21" s="13"/>
      <c r="B21" s="9"/>
      <c r="C21" s="3" t="s">
        <v>14</v>
      </c>
      <c r="D21" s="25">
        <v>3174394.22</v>
      </c>
      <c r="E21" s="28">
        <v>-425.82</v>
      </c>
      <c r="F21" s="28">
        <v>3173968.4000000004</v>
      </c>
      <c r="G21" s="47">
        <v>2055790.39</v>
      </c>
      <c r="H21" s="49">
        <v>2055790.39</v>
      </c>
      <c r="I21" s="49">
        <f>F21-G21</f>
        <v>1118178.0100000005</v>
      </c>
    </row>
    <row r="22" spans="1:9" x14ac:dyDescent="0.2">
      <c r="A22" s="13"/>
      <c r="B22" s="9"/>
      <c r="C22" s="3" t="s">
        <v>15</v>
      </c>
      <c r="D22" s="25">
        <v>0</v>
      </c>
      <c r="E22" s="28">
        <v>0</v>
      </c>
      <c r="F22" s="28">
        <v>0</v>
      </c>
      <c r="G22" s="28">
        <v>0</v>
      </c>
      <c r="H22" s="49">
        <v>0</v>
      </c>
      <c r="I22" s="49">
        <f>F22-G22</f>
        <v>0</v>
      </c>
    </row>
    <row r="23" spans="1:9" x14ac:dyDescent="0.2">
      <c r="A23" s="13"/>
      <c r="B23" s="21" t="s">
        <v>16</v>
      </c>
      <c r="C23" s="20"/>
      <c r="D23" s="24">
        <f>SUM(D24:D25)</f>
        <v>0</v>
      </c>
      <c r="E23" s="24">
        <f>SUM(E24:E25)</f>
        <v>0</v>
      </c>
      <c r="F23" s="24">
        <f>SUM(F24:F25)</f>
        <v>0</v>
      </c>
      <c r="G23" s="24">
        <f>SUM(G24:G25)</f>
        <v>0</v>
      </c>
      <c r="H23" s="24">
        <f>SUM(H24:H25)</f>
        <v>0</v>
      </c>
      <c r="I23" s="24">
        <f>SUM(I24:I25)</f>
        <v>0</v>
      </c>
    </row>
    <row r="24" spans="1:9" x14ac:dyDescent="0.2">
      <c r="A24" s="13"/>
      <c r="B24" s="9"/>
      <c r="C24" s="3" t="s">
        <v>17</v>
      </c>
      <c r="D24" s="25">
        <v>0</v>
      </c>
      <c r="E24" s="28">
        <v>0</v>
      </c>
      <c r="F24" s="28">
        <v>0</v>
      </c>
      <c r="G24" s="28">
        <v>0</v>
      </c>
      <c r="H24" s="28">
        <v>0</v>
      </c>
      <c r="I24" s="49">
        <f>F24-G24</f>
        <v>0</v>
      </c>
    </row>
    <row r="25" spans="1:9" x14ac:dyDescent="0.2">
      <c r="A25" s="13"/>
      <c r="B25" s="9"/>
      <c r="C25" s="3" t="s">
        <v>18</v>
      </c>
      <c r="D25" s="25">
        <v>0</v>
      </c>
      <c r="E25" s="28">
        <v>0</v>
      </c>
      <c r="F25" s="28">
        <v>0</v>
      </c>
      <c r="G25" s="28">
        <v>0</v>
      </c>
      <c r="H25" s="28">
        <v>0</v>
      </c>
      <c r="I25" s="49">
        <f>F25-G25</f>
        <v>0</v>
      </c>
    </row>
    <row r="26" spans="1:9" x14ac:dyDescent="0.2">
      <c r="A26" s="13"/>
      <c r="B26" s="21" t="s">
        <v>19</v>
      </c>
      <c r="C26" s="20"/>
      <c r="D26" s="24">
        <f>SUM(D27:D30)</f>
        <v>22035565</v>
      </c>
      <c r="E26" s="24">
        <f>SUM(E27:E30)</f>
        <v>268635</v>
      </c>
      <c r="F26" s="24">
        <f>SUM(F27:F30)</f>
        <v>22304200</v>
      </c>
      <c r="G26" s="24">
        <f>SUM(G27:G30)</f>
        <v>14405354.130000001</v>
      </c>
      <c r="H26" s="24">
        <f>SUM(H27:H30)</f>
        <v>14405354.130000001</v>
      </c>
      <c r="I26" s="24">
        <f>SUM(I27:I30)</f>
        <v>7898845.8699999992</v>
      </c>
    </row>
    <row r="27" spans="1:9" x14ac:dyDescent="0.2">
      <c r="A27" s="13"/>
      <c r="B27" s="9"/>
      <c r="C27" s="3" t="s">
        <v>20</v>
      </c>
      <c r="D27" s="25">
        <v>22035565</v>
      </c>
      <c r="E27" s="28">
        <v>268635</v>
      </c>
      <c r="F27" s="28">
        <v>22304200</v>
      </c>
      <c r="G27" s="48">
        <v>14405354.130000001</v>
      </c>
      <c r="H27" s="49">
        <v>14405354.130000001</v>
      </c>
      <c r="I27" s="49">
        <f>F27-G27</f>
        <v>7898845.8699999992</v>
      </c>
    </row>
    <row r="28" spans="1:9" x14ac:dyDescent="0.2">
      <c r="A28" s="13"/>
      <c r="B28" s="9"/>
      <c r="C28" s="3" t="s">
        <v>21</v>
      </c>
      <c r="D28" s="25">
        <v>0</v>
      </c>
      <c r="E28" s="28">
        <v>0</v>
      </c>
      <c r="F28" s="28">
        <v>0</v>
      </c>
      <c r="G28" s="28">
        <v>0</v>
      </c>
      <c r="H28" s="28">
        <v>0</v>
      </c>
      <c r="I28" s="49">
        <f>F28-G28</f>
        <v>0</v>
      </c>
    </row>
    <row r="29" spans="1:9" x14ac:dyDescent="0.2">
      <c r="A29" s="13"/>
      <c r="B29" s="9"/>
      <c r="C29" s="3" t="s">
        <v>22</v>
      </c>
      <c r="D29" s="25">
        <v>0</v>
      </c>
      <c r="E29" s="28">
        <v>0</v>
      </c>
      <c r="F29" s="28">
        <v>0</v>
      </c>
      <c r="G29" s="28">
        <v>0</v>
      </c>
      <c r="H29" s="28">
        <v>0</v>
      </c>
      <c r="I29" s="49">
        <f>F29-G29</f>
        <v>0</v>
      </c>
    </row>
    <row r="30" spans="1:9" x14ac:dyDescent="0.2">
      <c r="A30" s="13"/>
      <c r="B30" s="9"/>
      <c r="C30" s="3" t="s">
        <v>23</v>
      </c>
      <c r="D30" s="25">
        <v>0</v>
      </c>
      <c r="E30" s="28">
        <v>0</v>
      </c>
      <c r="F30" s="28">
        <v>0</v>
      </c>
      <c r="G30" s="28">
        <v>0</v>
      </c>
      <c r="H30" s="28">
        <v>0</v>
      </c>
      <c r="I30" s="49">
        <f t="shared" ref="I28:I30" si="2">F30-G30</f>
        <v>0</v>
      </c>
    </row>
    <row r="31" spans="1:9" x14ac:dyDescent="0.2">
      <c r="A31" s="13"/>
      <c r="B31" s="21" t="s">
        <v>24</v>
      </c>
      <c r="C31" s="20"/>
      <c r="D31" s="24">
        <f>SUM(D32:D35)</f>
        <v>0</v>
      </c>
      <c r="E31" s="24">
        <f>SUM(E32:E35)</f>
        <v>0</v>
      </c>
      <c r="F31" s="24">
        <f>SUM(F32:F35)</f>
        <v>0</v>
      </c>
      <c r="G31" s="24">
        <f>SUM(G32:G35)</f>
        <v>0</v>
      </c>
      <c r="H31" s="24">
        <f>SUM(H32:H35)</f>
        <v>0</v>
      </c>
      <c r="I31" s="24">
        <f>SUM(I32:I35)</f>
        <v>0</v>
      </c>
    </row>
    <row r="32" spans="1:9" x14ac:dyDescent="0.2">
      <c r="A32" s="13"/>
      <c r="B32" s="9"/>
      <c r="C32" s="3" t="s">
        <v>25</v>
      </c>
      <c r="D32" s="25">
        <v>0</v>
      </c>
      <c r="E32" s="28">
        <v>0</v>
      </c>
      <c r="F32" s="28">
        <v>0</v>
      </c>
      <c r="G32" s="28">
        <v>0</v>
      </c>
      <c r="H32" s="28">
        <v>0</v>
      </c>
      <c r="I32" s="49">
        <f>F32-G32</f>
        <v>0</v>
      </c>
    </row>
    <row r="33" spans="1:9" x14ac:dyDescent="0.2">
      <c r="A33" s="13" t="s">
        <v>26</v>
      </c>
      <c r="B33" s="9"/>
      <c r="C33" s="3"/>
      <c r="D33" s="25">
        <v>0</v>
      </c>
      <c r="E33" s="28">
        <v>0</v>
      </c>
      <c r="F33" s="28">
        <v>0</v>
      </c>
      <c r="G33" s="28">
        <v>0</v>
      </c>
      <c r="H33" s="28">
        <v>0</v>
      </c>
      <c r="I33" s="49">
        <f>F33-G33</f>
        <v>0</v>
      </c>
    </row>
    <row r="34" spans="1:9" x14ac:dyDescent="0.2">
      <c r="A34" s="13" t="s">
        <v>27</v>
      </c>
      <c r="B34" s="9"/>
      <c r="C34" s="3"/>
      <c r="D34" s="25">
        <v>0</v>
      </c>
      <c r="E34" s="28">
        <v>0</v>
      </c>
      <c r="F34" s="28">
        <v>0</v>
      </c>
      <c r="G34" s="28">
        <v>0</v>
      </c>
      <c r="H34" s="28">
        <v>0</v>
      </c>
      <c r="I34" s="49">
        <f>F34-G34</f>
        <v>0</v>
      </c>
    </row>
    <row r="35" spans="1:9" x14ac:dyDescent="0.2">
      <c r="A35" s="13" t="s">
        <v>28</v>
      </c>
      <c r="B35" s="9"/>
      <c r="C35" s="3"/>
      <c r="D35" s="25">
        <v>0</v>
      </c>
      <c r="E35" s="28">
        <v>0</v>
      </c>
      <c r="F35" s="28">
        <v>0</v>
      </c>
      <c r="G35" s="28">
        <v>0</v>
      </c>
      <c r="H35" s="28">
        <v>0</v>
      </c>
      <c r="I35" s="49">
        <f>F35-G35</f>
        <v>0</v>
      </c>
    </row>
    <row r="36" spans="1:9" x14ac:dyDescent="0.2">
      <c r="A36" s="14"/>
      <c r="B36" s="10"/>
      <c r="C36" s="4"/>
      <c r="D36" s="26"/>
      <c r="E36" s="26"/>
      <c r="F36" s="26"/>
      <c r="G36" s="26"/>
      <c r="H36" s="26"/>
      <c r="I36" s="26"/>
    </row>
    <row r="37" spans="1:9" x14ac:dyDescent="0.2">
      <c r="A37" s="15"/>
      <c r="B37" s="11" t="s">
        <v>36</v>
      </c>
      <c r="C37" s="5"/>
      <c r="D37" s="27">
        <f>SUM(D7+D10+D19+D23+D26+D31)</f>
        <v>481795164</v>
      </c>
      <c r="E37" s="27">
        <f t="shared" ref="E37:I37" si="3">SUM(E7+E10+E19+E23+E26+E31)</f>
        <v>205037510.59999999</v>
      </c>
      <c r="F37" s="27">
        <f t="shared" si="3"/>
        <v>686832674.60000002</v>
      </c>
      <c r="G37" s="27">
        <f t="shared" si="3"/>
        <v>338020985.82999998</v>
      </c>
      <c r="H37" s="27">
        <f t="shared" si="3"/>
        <v>338077938.58999997</v>
      </c>
      <c r="I37" s="27">
        <f t="shared" si="3"/>
        <v>348811688.77000004</v>
      </c>
    </row>
    <row r="38" spans="1:9" x14ac:dyDescent="0.2">
      <c r="B38" s="1" t="s">
        <v>41</v>
      </c>
    </row>
  </sheetData>
  <sheetProtection formatCells="0" formatColumns="0" formatRows="0" autoFilter="0"/>
  <protectedRanges>
    <protectedRange sqref="B39:I65523 C38:I38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1"/>
    <protectedRange sqref="D37:E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2017-03-30T22:19:49Z</cp:lastPrinted>
  <dcterms:created xsi:type="dcterms:W3CDTF">2012-12-11T21:13:37Z</dcterms:created>
  <dcterms:modified xsi:type="dcterms:W3CDTF">2021-10-05T03:03:38Z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