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31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35" i="1" l="1"/>
  <c r="F34" i="1"/>
  <c r="F33" i="1"/>
  <c r="F32" i="1"/>
  <c r="F30" i="1"/>
  <c r="F29" i="1"/>
  <c r="F28" i="1"/>
  <c r="F27" i="1"/>
  <c r="F25" i="1"/>
  <c r="F24" i="1"/>
  <c r="F22" i="1"/>
  <c r="F21" i="1"/>
  <c r="F20" i="1"/>
  <c r="F9" i="1"/>
  <c r="F8" i="1"/>
  <c r="H7" i="1" l="1"/>
  <c r="I7" i="1"/>
  <c r="G7" i="1"/>
  <c r="F7" i="1"/>
  <c r="E7" i="1"/>
  <c r="I35" i="1"/>
  <c r="I34" i="1"/>
  <c r="I33" i="1"/>
  <c r="I32" i="1"/>
  <c r="I29" i="1"/>
  <c r="I28" i="1"/>
  <c r="I27" i="1"/>
  <c r="I26" i="1" s="1"/>
  <c r="I25" i="1"/>
  <c r="I24" i="1"/>
  <c r="I23" i="1" s="1"/>
  <c r="H23" i="1"/>
  <c r="G23" i="1"/>
  <c r="F23" i="1"/>
  <c r="E23" i="1"/>
  <c r="I22" i="1"/>
  <c r="I21" i="1"/>
  <c r="I20" i="1"/>
  <c r="I31" i="1"/>
  <c r="H31" i="1"/>
  <c r="G31" i="1"/>
  <c r="F31" i="1"/>
  <c r="E31" i="1"/>
  <c r="I30" i="1"/>
  <c r="I19" i="1"/>
  <c r="H26" i="1"/>
  <c r="G26" i="1"/>
  <c r="F26" i="1"/>
  <c r="E26" i="1"/>
  <c r="H19" i="1"/>
  <c r="G19" i="1"/>
  <c r="F19" i="1"/>
  <c r="E19" i="1"/>
  <c r="E37" i="1" s="1"/>
  <c r="H10" i="1"/>
  <c r="G10" i="1"/>
  <c r="E10" i="1"/>
  <c r="I17" i="1"/>
  <c r="F16" i="1"/>
  <c r="I16" i="1" s="1"/>
  <c r="F17" i="1"/>
  <c r="F18" i="1"/>
  <c r="I18" i="1" s="1"/>
  <c r="F12" i="1"/>
  <c r="I12" i="1" s="1"/>
  <c r="F13" i="1"/>
  <c r="F10" i="1" s="1"/>
  <c r="F14" i="1"/>
  <c r="I14" i="1" s="1"/>
  <c r="F15" i="1"/>
  <c r="I15" i="1" s="1"/>
  <c r="F11" i="1"/>
  <c r="I11" i="1" s="1"/>
  <c r="D10" i="1"/>
  <c r="D31" i="1"/>
  <c r="D26" i="1"/>
  <c r="D23" i="1"/>
  <c r="D19" i="1"/>
  <c r="G37" i="1"/>
  <c r="D7" i="1"/>
  <c r="I13" i="1" l="1"/>
  <c r="I10" i="1" s="1"/>
  <c r="D37" i="1"/>
  <c r="H37" i="1"/>
  <c r="F37" i="1" l="1"/>
  <c r="I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<sst xmlns="http://schemas.openxmlformats.org/spreadsheetml/2006/main" count="43" uniqueCount="43">
  <si>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</si>
  <si>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</si>
  <si>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</si>
  <si>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</si>
  <si>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</si>
  <si>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</si>
  <si>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</si>
  <si>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</si>
  <si>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</si>
  <si>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</si>
  <si>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</si>
  <si>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</si>
  <si>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</si>
  <si>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</si>
  <si>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</si>
  <si>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</si>
  <si>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</si>
  <si>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</si>
  <si>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</si>
  <si>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</si>
  <si>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</si>
  <si>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</si>
  <si>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</si>
  <si>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</si>
  <si>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</si>
  <si>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</si>
  <si>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</si>
  <si>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</si>
  <si>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</si>
  <si>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</si>
  <si>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</si>
  <si>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</si>
  <si>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</si>
  <si>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</si>
  <si>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</si>
  <si>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</si>
  <si>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</si>
  <si>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</si>
  <si>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</si>
  <si>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</si>
  <si>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</si>
  <si>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</si>
  <si>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MUNICIPIO DOLORES HIDALGO CIN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</si>
</sst>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</cellXfs>
  <cellStyles count="42">
    <cellStyle name="Euro" xfId="1"/>
    <cellStyle name="Millares 2" xfId="2"/>
    <cellStyle name="Millares 2 2" xfId="3"/>
    <cellStyle name="Millares 2 2 2" xfId="18"/>
    <cellStyle name="Millares 2 2 2 2" xfId="33"/>
    <cellStyle name="Millares 2 2 3" xfId="23"/>
    <cellStyle name="Millares 2 2 4" xfId="28"/>
    <cellStyle name="Millares 2 2 5" xfId="38"/>
    <cellStyle name="Millares 2 3" xfId="4"/>
    <cellStyle name="Millares 2 3 2" xfId="19"/>
    <cellStyle name="Millares 2 3 2 2" xfId="34"/>
    <cellStyle name="Millares 2 3 3" xfId="24"/>
    <cellStyle name="Millares 2 3 4" xfId="29"/>
    <cellStyle name="Millares 2 3 5" xfId="39"/>
    <cellStyle name="Millares 2 4" xfId="17"/>
    <cellStyle name="Millares 2 4 2" xfId="32"/>
    <cellStyle name="Millares 2 5" xfId="22"/>
    <cellStyle name="Millares 2 6" xfId="27"/>
    <cellStyle name="Millares 2 7" xfId="37"/>
    <cellStyle name="Millares 3" xfId="5"/>
    <cellStyle name="Millares 3 2" xfId="20"/>
    <cellStyle name="Millares 3 2 2" xfId="35"/>
    <cellStyle name="Millares 3 3" xfId="25"/>
    <cellStyle name="Millares 3 4" xfId="30"/>
    <cellStyle name="Millares 3 5" xfId="40"/>
    <cellStyle name="Moneda 2" xfId="6"/>
    <cellStyle name="Moneda 2 2" xfId="21"/>
    <cellStyle name="Moneda 2 2 2" xfId="36"/>
    <cellStyle name="Moneda 2 3" xfId="26"/>
    <cellStyle name="Moneda 2 4" xfId="31"/>
    <cellStyle name="Moneda 2 5" xfId="4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SheetLayoutView="90" workbookViewId="0">
      <selection activeCell="A5" sqref="A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42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19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1" t="s">
        <v>0</v>
      </c>
      <c r="C7" s="20"/>
      <c r="D7" s="24">
        <f t="shared" ref="D7:I7" si="0">SUM(D8:D9)</f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</row>
    <row r="8" spans="1:9" x14ac:dyDescent="0.2">
      <c r="A8" s="13"/>
      <c r="B8" s="9"/>
      <c r="C8" s="3" t="s">
        <v>1</v>
      </c>
      <c r="D8" s="25">
        <v>0</v>
      </c>
      <c r="E8" s="28">
        <v>0</v>
      </c>
      <c r="F8" s="51">
        <f>D8+E8</f>
        <v>0</v>
      </c>
      <c r="G8" s="28">
        <v>0</v>
      </c>
      <c r="H8" s="28">
        <v>0</v>
      </c>
      <c r="I8" s="28">
        <v>0</v>
      </c>
    </row>
    <row r="9" spans="1:9" x14ac:dyDescent="0.2">
      <c r="A9" s="13"/>
      <c r="B9" s="9"/>
      <c r="C9" s="3" t="s">
        <v>2</v>
      </c>
      <c r="D9" s="25">
        <v>0</v>
      </c>
      <c r="E9" s="28">
        <v>0</v>
      </c>
      <c r="F9" s="51">
        <f>D9+E9</f>
        <v>0</v>
      </c>
      <c r="G9" s="28">
        <v>0</v>
      </c>
      <c r="H9" s="28">
        <v>0</v>
      </c>
      <c r="I9" s="28">
        <v>0</v>
      </c>
    </row>
    <row r="10" spans="1:9" x14ac:dyDescent="0.2">
      <c r="A10" s="13"/>
      <c r="B10" s="21" t="s">
        <v>3</v>
      </c>
      <c r="C10" s="20"/>
      <c r="D10" s="24">
        <f t="shared" ref="D10:I10" si="1">SUM(D11:D18)</f>
        <v>431248887.95999998</v>
      </c>
      <c r="E10" s="24">
        <f t="shared" si="1"/>
        <v>101540033.73</v>
      </c>
      <c r="F10" s="24">
        <f t="shared" si="1"/>
        <v>532788921.69</v>
      </c>
      <c r="G10" s="24">
        <f t="shared" si="1"/>
        <v>504093822.67000002</v>
      </c>
      <c r="H10" s="24">
        <f t="shared" si="1"/>
        <v>473138750.52999997</v>
      </c>
      <c r="I10" s="24">
        <f t="shared" si="1"/>
        <v>28695099.020000011</v>
      </c>
    </row>
    <row r="11" spans="1:9" x14ac:dyDescent="0.2">
      <c r="A11" s="13"/>
      <c r="B11" s="9"/>
      <c r="C11" s="3" t="s">
        <v>4</v>
      </c>
      <c r="D11" s="30">
        <v>231262845.72</v>
      </c>
      <c r="E11" s="48">
        <v>141937.26</v>
      </c>
      <c r="F11" s="31">
        <f>D11+E11</f>
        <v>231404782.97999999</v>
      </c>
      <c r="G11" s="49">
        <v>230194844.47999999</v>
      </c>
      <c r="H11" s="49">
        <v>223014371.06999999</v>
      </c>
      <c r="I11" s="29">
        <f>F11-G11</f>
        <v>1209938.5</v>
      </c>
    </row>
    <row r="12" spans="1:9" x14ac:dyDescent="0.2">
      <c r="A12" s="13"/>
      <c r="B12" s="9"/>
      <c r="C12" s="3" t="s">
        <v>5</v>
      </c>
      <c r="D12" s="30">
        <v>0</v>
      </c>
      <c r="E12" s="48">
        <v>0</v>
      </c>
      <c r="F12" s="31">
        <f t="shared" ref="F12:F18" si="2">D12+E12</f>
        <v>0</v>
      </c>
      <c r="G12" s="49">
        <v>0</v>
      </c>
      <c r="H12" s="49">
        <v>0</v>
      </c>
      <c r="I12" s="32">
        <f t="shared" ref="I12:I18" si="3">F12-G12</f>
        <v>0</v>
      </c>
    </row>
    <row r="13" spans="1:9" x14ac:dyDescent="0.2">
      <c r="A13" s="13"/>
      <c r="B13" s="9"/>
      <c r="C13" s="3" t="s">
        <v>6</v>
      </c>
      <c r="D13" s="30">
        <v>67020289.840000004</v>
      </c>
      <c r="E13" s="48">
        <v>28336279.440000001</v>
      </c>
      <c r="F13" s="31">
        <f t="shared" si="2"/>
        <v>95356569.280000001</v>
      </c>
      <c r="G13" s="49">
        <v>80268806.379999995</v>
      </c>
      <c r="H13" s="49">
        <v>79101416.939999998</v>
      </c>
      <c r="I13" s="32">
        <f t="shared" si="3"/>
        <v>15087762.900000006</v>
      </c>
    </row>
    <row r="14" spans="1:9" x14ac:dyDescent="0.2">
      <c r="A14" s="13"/>
      <c r="B14" s="9"/>
      <c r="C14" s="3" t="s">
        <v>7</v>
      </c>
      <c r="D14" s="30">
        <v>9329246.4000000004</v>
      </c>
      <c r="E14" s="48">
        <v>4601746.67</v>
      </c>
      <c r="F14" s="31">
        <f t="shared" si="2"/>
        <v>13930993.07</v>
      </c>
      <c r="G14" s="49">
        <v>13892937.630000001</v>
      </c>
      <c r="H14" s="49">
        <v>11117316.869999999</v>
      </c>
      <c r="I14" s="32">
        <f t="shared" si="3"/>
        <v>38055.439999999478</v>
      </c>
    </row>
    <row r="15" spans="1:9" x14ac:dyDescent="0.2">
      <c r="A15" s="13"/>
      <c r="B15" s="9"/>
      <c r="C15" s="3" t="s">
        <v>8</v>
      </c>
      <c r="D15" s="30">
        <v>0</v>
      </c>
      <c r="E15" s="48">
        <v>0</v>
      </c>
      <c r="F15" s="31">
        <f t="shared" si="2"/>
        <v>0</v>
      </c>
      <c r="G15" s="49">
        <v>0</v>
      </c>
      <c r="H15" s="49">
        <v>0</v>
      </c>
      <c r="I15" s="32">
        <f t="shared" si="3"/>
        <v>0</v>
      </c>
    </row>
    <row r="16" spans="1:9" x14ac:dyDescent="0.2">
      <c r="A16" s="13"/>
      <c r="B16" s="9"/>
      <c r="C16" s="3" t="s">
        <v>9</v>
      </c>
      <c r="D16" s="30">
        <v>0</v>
      </c>
      <c r="E16" s="48">
        <v>0</v>
      </c>
      <c r="F16" s="31">
        <f>D16+E16</f>
        <v>0</v>
      </c>
      <c r="G16" s="49">
        <v>0</v>
      </c>
      <c r="H16" s="49">
        <v>0</v>
      </c>
      <c r="I16" s="32">
        <f t="shared" si="3"/>
        <v>0</v>
      </c>
    </row>
    <row r="17" spans="1:9" x14ac:dyDescent="0.2">
      <c r="A17" s="13"/>
      <c r="B17" s="9"/>
      <c r="C17" s="3" t="s">
        <v>10</v>
      </c>
      <c r="D17" s="30">
        <v>0</v>
      </c>
      <c r="E17" s="48">
        <v>0</v>
      </c>
      <c r="F17" s="31">
        <f t="shared" si="2"/>
        <v>0</v>
      </c>
      <c r="G17" s="49">
        <v>0</v>
      </c>
      <c r="H17" s="49">
        <v>0</v>
      </c>
      <c r="I17" s="32">
        <f t="shared" si="3"/>
        <v>0</v>
      </c>
    </row>
    <row r="18" spans="1:9" x14ac:dyDescent="0.2">
      <c r="A18" s="13"/>
      <c r="B18" s="9"/>
      <c r="C18" s="3" t="s">
        <v>11</v>
      </c>
      <c r="D18" s="30">
        <v>123636506</v>
      </c>
      <c r="E18" s="48">
        <v>68460070.359999999</v>
      </c>
      <c r="F18" s="31">
        <f t="shared" si="2"/>
        <v>192096576.36000001</v>
      </c>
      <c r="G18" s="49">
        <v>179737234.18000001</v>
      </c>
      <c r="H18" s="49">
        <v>159905645.65000001</v>
      </c>
      <c r="I18" s="32">
        <f t="shared" si="3"/>
        <v>12359342.180000007</v>
      </c>
    </row>
    <row r="19" spans="1:9" x14ac:dyDescent="0.2">
      <c r="A19" s="13"/>
      <c r="B19" s="21" t="s">
        <v>12</v>
      </c>
      <c r="C19" s="20"/>
      <c r="D19" s="24">
        <f t="shared" ref="D19:I19" si="4">SUM(D20:D22)</f>
        <v>28510711.039999999</v>
      </c>
      <c r="E19" s="24">
        <f t="shared" si="4"/>
        <v>-5298940.57</v>
      </c>
      <c r="F19" s="24">
        <f t="shared" si="4"/>
        <v>23211770.469999999</v>
      </c>
      <c r="G19" s="24">
        <f t="shared" si="4"/>
        <v>23131659.84</v>
      </c>
      <c r="H19" s="24">
        <f t="shared" si="4"/>
        <v>22867723.579999998</v>
      </c>
      <c r="I19" s="24">
        <f t="shared" si="4"/>
        <v>80110.629999999888</v>
      </c>
    </row>
    <row r="20" spans="1:9" x14ac:dyDescent="0.2">
      <c r="A20" s="13"/>
      <c r="B20" s="9"/>
      <c r="C20" s="3" t="s">
        <v>13</v>
      </c>
      <c r="D20" s="25">
        <v>25336316.82</v>
      </c>
      <c r="E20" s="50">
        <v>-5060938.03</v>
      </c>
      <c r="F20" s="51">
        <f>D20+E20</f>
        <v>20275378.789999999</v>
      </c>
      <c r="G20" s="52">
        <v>20200975.449999999</v>
      </c>
      <c r="H20" s="52">
        <v>19947729.25</v>
      </c>
      <c r="I20" s="28">
        <f>F20-G20</f>
        <v>74403.339999999851</v>
      </c>
    </row>
    <row r="21" spans="1:9" x14ac:dyDescent="0.2">
      <c r="A21" s="13"/>
      <c r="B21" s="9"/>
      <c r="C21" s="3" t="s">
        <v>14</v>
      </c>
      <c r="D21" s="25">
        <v>3174394.22</v>
      </c>
      <c r="E21" s="50">
        <v>-238002.54</v>
      </c>
      <c r="F21" s="51">
        <f>D21+E21</f>
        <v>2936391.6800000002</v>
      </c>
      <c r="G21" s="52">
        <v>2930684.39</v>
      </c>
      <c r="H21" s="52">
        <v>2919994.33</v>
      </c>
      <c r="I21" s="33">
        <f>F21-G21</f>
        <v>5707.2900000000373</v>
      </c>
    </row>
    <row r="22" spans="1:9" x14ac:dyDescent="0.2">
      <c r="A22" s="13"/>
      <c r="B22" s="9"/>
      <c r="C22" s="3" t="s">
        <v>15</v>
      </c>
      <c r="D22" s="25">
        <v>0</v>
      </c>
      <c r="E22" s="28">
        <v>0</v>
      </c>
      <c r="F22" s="51">
        <f>D22+E22</f>
        <v>0</v>
      </c>
      <c r="G22" s="28">
        <v>0</v>
      </c>
      <c r="H22" s="33">
        <v>0</v>
      </c>
      <c r="I22" s="33">
        <f>F22-G22</f>
        <v>0</v>
      </c>
    </row>
    <row r="23" spans="1:9" x14ac:dyDescent="0.2">
      <c r="A23" s="13"/>
      <c r="B23" s="21" t="s">
        <v>16</v>
      </c>
      <c r="C23" s="20"/>
      <c r="D23" s="24">
        <f t="shared" ref="D23:I23" si="5">SUM(D24:D25)</f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</row>
    <row r="24" spans="1:9" x14ac:dyDescent="0.2">
      <c r="A24" s="13"/>
      <c r="B24" s="9"/>
      <c r="C24" s="3" t="s">
        <v>17</v>
      </c>
      <c r="D24" s="25">
        <v>0</v>
      </c>
      <c r="E24" s="28">
        <v>0</v>
      </c>
      <c r="F24" s="51">
        <f>D24+E24</f>
        <v>0</v>
      </c>
      <c r="G24" s="28">
        <v>0</v>
      </c>
      <c r="H24" s="28">
        <v>0</v>
      </c>
      <c r="I24" s="33">
        <f>F24-G24</f>
        <v>0</v>
      </c>
    </row>
    <row r="25" spans="1:9" x14ac:dyDescent="0.2">
      <c r="A25" s="13"/>
      <c r="B25" s="9"/>
      <c r="C25" s="3" t="s">
        <v>18</v>
      </c>
      <c r="D25" s="25">
        <v>0</v>
      </c>
      <c r="E25" s="28">
        <v>0</v>
      </c>
      <c r="F25" s="51">
        <f>D25+E25</f>
        <v>0</v>
      </c>
      <c r="G25" s="28">
        <v>0</v>
      </c>
      <c r="H25" s="28">
        <v>0</v>
      </c>
      <c r="I25" s="33">
        <f>F25-G25</f>
        <v>0</v>
      </c>
    </row>
    <row r="26" spans="1:9" x14ac:dyDescent="0.2">
      <c r="A26" s="13"/>
      <c r="B26" s="21" t="s">
        <v>19</v>
      </c>
      <c r="C26" s="20"/>
      <c r="D26" s="24">
        <f t="shared" ref="D26:I26" si="6">SUM(D27:D30)</f>
        <v>22035565</v>
      </c>
      <c r="E26" s="24">
        <f t="shared" si="6"/>
        <v>2727794.47</v>
      </c>
      <c r="F26" s="24">
        <f t="shared" si="6"/>
        <v>24763359.469999999</v>
      </c>
      <c r="G26" s="24">
        <f t="shared" si="6"/>
        <v>21609958.309999999</v>
      </c>
      <c r="H26" s="24">
        <f t="shared" si="6"/>
        <v>21303266.010000002</v>
      </c>
      <c r="I26" s="24">
        <f t="shared" si="6"/>
        <v>3153401.16</v>
      </c>
    </row>
    <row r="27" spans="1:9" x14ac:dyDescent="0.2">
      <c r="A27" s="13"/>
      <c r="B27" s="9"/>
      <c r="C27" s="3" t="s">
        <v>20</v>
      </c>
      <c r="D27" s="25">
        <v>22035565</v>
      </c>
      <c r="E27" s="51">
        <v>2727794.47</v>
      </c>
      <c r="F27" s="51">
        <f>D27+E27</f>
        <v>24763359.469999999</v>
      </c>
      <c r="G27" s="53">
        <v>21609958.309999999</v>
      </c>
      <c r="H27" s="53">
        <v>21303266.010000002</v>
      </c>
      <c r="I27" s="33">
        <f>F27-G27</f>
        <v>3153401.16</v>
      </c>
    </row>
    <row r="28" spans="1:9" x14ac:dyDescent="0.2">
      <c r="A28" s="13"/>
      <c r="B28" s="9"/>
      <c r="C28" s="3" t="s">
        <v>21</v>
      </c>
      <c r="D28" s="25">
        <v>0</v>
      </c>
      <c r="E28" s="28">
        <v>0</v>
      </c>
      <c r="F28" s="51">
        <f>D28+E28</f>
        <v>0</v>
      </c>
      <c r="G28" s="28">
        <v>0</v>
      </c>
      <c r="H28" s="28">
        <v>0</v>
      </c>
      <c r="I28" s="33">
        <f>F28-G28</f>
        <v>0</v>
      </c>
    </row>
    <row r="29" spans="1:9" x14ac:dyDescent="0.2">
      <c r="A29" s="13"/>
      <c r="B29" s="9"/>
      <c r="C29" s="3" t="s">
        <v>22</v>
      </c>
      <c r="D29" s="25">
        <v>0</v>
      </c>
      <c r="E29" s="28">
        <v>0</v>
      </c>
      <c r="F29" s="51">
        <f>D29+E29</f>
        <v>0</v>
      </c>
      <c r="G29" s="28">
        <v>0</v>
      </c>
      <c r="H29" s="28">
        <v>0</v>
      </c>
      <c r="I29" s="33">
        <f>F29-G29</f>
        <v>0</v>
      </c>
    </row>
    <row r="30" spans="1:9" x14ac:dyDescent="0.2">
      <c r="A30" s="13"/>
      <c r="B30" s="9"/>
      <c r="C30" s="3" t="s">
        <v>23</v>
      </c>
      <c r="D30" s="25">
        <v>0</v>
      </c>
      <c r="E30" s="28">
        <v>0</v>
      </c>
      <c r="F30" s="51">
        <f>D30+E30</f>
        <v>0</v>
      </c>
      <c r="G30" s="28">
        <v>0</v>
      </c>
      <c r="H30" s="28">
        <v>0</v>
      </c>
      <c r="I30" s="33">
        <f t="shared" ref="I30" si="7">F30-G30</f>
        <v>0</v>
      </c>
    </row>
    <row r="31" spans="1:9" x14ac:dyDescent="0.2">
      <c r="A31" s="13"/>
      <c r="B31" s="21" t="s">
        <v>24</v>
      </c>
      <c r="C31" s="20"/>
      <c r="D31" s="24">
        <f t="shared" ref="D31:I31" si="8">SUM(D32:D35)</f>
        <v>0</v>
      </c>
      <c r="E31" s="24">
        <f t="shared" si="8"/>
        <v>0</v>
      </c>
      <c r="F31" s="24">
        <f t="shared" si="8"/>
        <v>0</v>
      </c>
      <c r="G31" s="24">
        <f t="shared" si="8"/>
        <v>0</v>
      </c>
      <c r="H31" s="24">
        <f t="shared" si="8"/>
        <v>0</v>
      </c>
      <c r="I31" s="24">
        <f t="shared" si="8"/>
        <v>0</v>
      </c>
    </row>
    <row r="32" spans="1:9" x14ac:dyDescent="0.2">
      <c r="A32" s="13"/>
      <c r="B32" s="9"/>
      <c r="C32" s="3" t="s">
        <v>25</v>
      </c>
      <c r="D32" s="25">
        <v>0</v>
      </c>
      <c r="E32" s="28">
        <v>0</v>
      </c>
      <c r="F32" s="51">
        <f>D32+E32</f>
        <v>0</v>
      </c>
      <c r="G32" s="28">
        <v>0</v>
      </c>
      <c r="H32" s="28">
        <v>0</v>
      </c>
      <c r="I32" s="33">
        <f>F32-G32</f>
        <v>0</v>
      </c>
    </row>
    <row r="33" spans="1:9" x14ac:dyDescent="0.2">
      <c r="A33" s="13" t="s">
        <v>26</v>
      </c>
      <c r="B33" s="9"/>
      <c r="C33" s="3"/>
      <c r="D33" s="25">
        <v>0</v>
      </c>
      <c r="E33" s="28">
        <v>0</v>
      </c>
      <c r="F33" s="51">
        <f>D33+E33</f>
        <v>0</v>
      </c>
      <c r="G33" s="28">
        <v>0</v>
      </c>
      <c r="H33" s="28">
        <v>0</v>
      </c>
      <c r="I33" s="33">
        <f>F33-G33</f>
        <v>0</v>
      </c>
    </row>
    <row r="34" spans="1:9" x14ac:dyDescent="0.2">
      <c r="A34" s="13" t="s">
        <v>27</v>
      </c>
      <c r="B34" s="9"/>
      <c r="C34" s="3"/>
      <c r="D34" s="25">
        <v>0</v>
      </c>
      <c r="E34" s="28">
        <v>0</v>
      </c>
      <c r="F34" s="51">
        <f>D34+E34</f>
        <v>0</v>
      </c>
      <c r="G34" s="28">
        <v>0</v>
      </c>
      <c r="H34" s="28">
        <v>0</v>
      </c>
      <c r="I34" s="33">
        <f>F34-G34</f>
        <v>0</v>
      </c>
    </row>
    <row r="35" spans="1:9" x14ac:dyDescent="0.2">
      <c r="A35" s="13" t="s">
        <v>28</v>
      </c>
      <c r="B35" s="9"/>
      <c r="C35" s="3"/>
      <c r="D35" s="25">
        <v>0</v>
      </c>
      <c r="E35" s="28">
        <v>0</v>
      </c>
      <c r="F35" s="51">
        <f>D35+E35</f>
        <v>0</v>
      </c>
      <c r="G35" s="28">
        <v>0</v>
      </c>
      <c r="H35" s="28">
        <v>0</v>
      </c>
      <c r="I35" s="33">
        <f>F35-G35</f>
        <v>0</v>
      </c>
    </row>
    <row r="36" spans="1:9" x14ac:dyDescent="0.2">
      <c r="A36" s="14"/>
      <c r="B36" s="10"/>
      <c r="C36" s="4"/>
      <c r="D36" s="26"/>
      <c r="E36" s="26"/>
      <c r="F36" s="26"/>
      <c r="G36" s="26"/>
      <c r="H36" s="26"/>
      <c r="I36" s="26"/>
    </row>
    <row r="37" spans="1:9" x14ac:dyDescent="0.2">
      <c r="A37" s="15"/>
      <c r="B37" s="11" t="s">
        <v>36</v>
      </c>
      <c r="C37" s="5"/>
      <c r="D37" s="27">
        <f>SUM(D7+D10+D19+D23+D26+D31)</f>
        <v>481795164</v>
      </c>
      <c r="E37" s="27">
        <f t="shared" ref="E37:I37" si="9">SUM(E7+E10+E19+E23+E26+E31)</f>
        <v>98968887.629999995</v>
      </c>
      <c r="F37" s="27">
        <f t="shared" si="9"/>
        <v>580764051.63</v>
      </c>
      <c r="G37" s="27">
        <f t="shared" si="9"/>
        <v>548835440.81999993</v>
      </c>
      <c r="H37" s="27">
        <f t="shared" si="9"/>
        <v>517309740.11999995</v>
      </c>
      <c r="I37" s="27">
        <f t="shared" si="9"/>
        <v>31928610.81000001</v>
      </c>
    </row>
    <row r="38" spans="1:9" x14ac:dyDescent="0.2">
      <c r="B38" s="1" t="s">
        <v>41</v>
      </c>
    </row>
  </sheetData>
  <sheetProtection formatCells="0" formatColumns="0" formatRows="0" autoFilter="0"/>
  <protectedRanges>
    <protectedRange sqref="B39:I65523 C38:I38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2017-03-30T22:19:49Z</cp:lastPrinted>
  <dcterms:created xsi:type="dcterms:W3CDTF">2012-12-11T21:13:37Z</dcterms:created>
  <dcterms:modified xsi:type="dcterms:W3CDTF">2022-01-23T19:57:02Z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