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 name="Hoja1" sheetId="9" r:id="rId3"/>
    <sheet name="Hoja2" sheetId="10" r:id="rId4"/>
  </sheets>
  <definedNames>
    <definedName name="_xlnm.Print_Area" localSheetId="0">IR!$A$1:$S$53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14" i="8" l="1"/>
  <c r="G17" i="10" l="1"/>
  <c r="C17" i="10"/>
  <c r="C25" i="10" s="1"/>
  <c r="Q13" i="8" l="1"/>
  <c r="Q11" i="8"/>
</calcChain>
</file>

<file path=xl/sharedStrings.xml><?xml version="1.0" encoding="utf-8"?>
<sst xmlns="http://schemas.openxmlformats.org/spreadsheetml/2006/main" count="533" uniqueCount="270">
  <si>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</si>
  <si>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</si>
  <si>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</si>
  <si>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</si>
  <si>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</si>
  <si>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</si>
  <si>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</si>
  <si>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</si>
  <si>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</si>
  <si>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</si>
  <si>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</si>
  <si>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</si>
  <si>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</si>
  <si>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</si>
  <si>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</si>
  <si>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</si>
  <si>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</si>
  <si>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</si>
  <si>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</si>
  <si>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</si>
  <si>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</si>
  <si>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</si>
  <si>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</si>
  <si>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</si>
  <si>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</si>
  <si>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</si>
  <si>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</si>
  <si>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</si>
  <si>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</si>
  <si>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</si>
  <si>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</si>
  <si>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</si>
  <si>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</si>
  <si>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</si>
  <si>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</si>
  <si>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</si>
  <si>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</si>
  <si>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</si>
  <si>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</si>
  <si>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</si>
  <si>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</si>
  <si>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</si>
  <si>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</si>
  <si>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</si>
  <si>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</si>
  <si>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</si>
  <si>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</si>
  <si>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</si>
  <si>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</si>
  <si>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</si>
  <si>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</si>
  <si>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</si>
  <si>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</si>
  <si>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</si>
  <si>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</si>
  <si>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</si>
  <si>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</si>
  <si>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</si>
  <si>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</si>
  <si>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</si>
  <si>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</si>
  <si>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</si>
  <si>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</si>
  <si>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</si>
  <si>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</si>
  <si>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</si>
  <si>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</si>
  <si>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</si>
  <si>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</si>
  <si>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</si>
  <si>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</si>
  <si>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</si>
  <si>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</si>
  <si>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</si>
  <si>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</si>
  <si>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</si>
  <si>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</si>
  <si>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</si>
  <si>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</si>
  <si>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</si>
  <si>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</si>
  <si>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</si>
  <si>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</si>
  <si>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</si>
  <si>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</si>
  <si>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</si>
  <si>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</si>
  <si>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</si>
  <si>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</si>
  <si>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</si>
  <si>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</si>
  <si>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</si>
  <si>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</si>
  <si>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</si>
  <si>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</si>
  <si>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</si>
  <si>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</si>
  <si>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</si>
  <si>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</si>
  <si>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</si>
  <si>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</si>
  <si>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</si>
  <si>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</si>
  <si>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</si>
  <si>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</si>
  <si>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</si>
  <si>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</si>
  <si>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</si>
  <si>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</si>
  <si>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</si>
  <si>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</si>
  <si>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</si>
  <si>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</si>
  <si>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</si>
  <si>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</si>
  <si>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</si>
  <si>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</si>
  <si>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</si>
  <si>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</si>
  <si>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</si>
  <si>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</si>
  <si>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</si>
  <si>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</si>
  <si>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</si>
  <si>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</si>
  <si>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</si>
  <si>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</si>
  <si>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</si>
  <si>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</si>
  <si>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</si>
  <si>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</si>
  <si>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</si>
  <si>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</si>
  <si>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</si>
  <si>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</si>
  <si>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</si>
  <si>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</si>
  <si>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</si>
  <si>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</si>
  <si>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</si>
  <si>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</si>
  <si>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</si>
  <si>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</si>
  <si>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</si>
  <si>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</si>
  <si>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</si>
  <si>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</si>
  <si>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</si>
  <si>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</si>
  <si>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</si>
  <si>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</si>
  <si>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</si>
  <si>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</si>
  <si>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</si>
  <si>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</si>
  <si>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</si>
  <si>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</si>
  <si>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</si>
  <si>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</si>
  <si>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</si>
  <si>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</si>
  <si>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</si>
  <si>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</si>
  <si>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</si>
  <si>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</si>
  <si>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</si>
  <si>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</si>
  <si>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</si>
  <si>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</si>
  <si>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</si>
  <si>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</si>
  <si>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</si>
  <si>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</si>
  <si>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</si>
  <si>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</si>
  <si>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</si>
  <si>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</si>
  <si>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</si>
  <si>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</si>
  <si>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2000 apoyos otorgados</t>
  </si>
  <si>
    <t>250 niñas, niños y adolescentes atendidos</t>
  </si>
  <si>
    <t>394 niñas y niños atendidos</t>
  </si>
  <si>
    <t>834 estufas entregadas</t>
  </si>
  <si>
    <t>160 personas atendidas</t>
  </si>
  <si>
    <t>16 personas atendidas</t>
  </si>
  <si>
    <t>8,049 servicios (-30%)</t>
  </si>
  <si>
    <t>3000 personas atendidas</t>
  </si>
  <si>
    <t>7315 raciones</t>
  </si>
  <si>
    <t>300 personas atendidas</t>
  </si>
  <si>
    <t>1399 adultos mayores atendidos (-91.25% )</t>
  </si>
  <si>
    <t>153 adultos mayores atendidos</t>
  </si>
  <si>
    <t>100.17% (2944 personas beneficiadas)</t>
  </si>
  <si>
    <t>0 queja (0%, muestreo del 38% del total de servicios)</t>
  </si>
  <si>
    <t>DIRECTOR GENERAL DEL SMDIF
C. JUANA LETICIA HERNANDEZ ARMAS</t>
  </si>
  <si>
    <t>PRESIDENTA  DEL CONSEJO DIRECTIVO 
LIC. MICHEL KARYNE REYES LUCIO</t>
  </si>
  <si>
    <t>SISTEMA PARA EL DESARROLLO INTEGRAL DE LA FAMILIA DEL MUNICIPIO DE DOLORES HIDALGO, CUNA DE LA INDEPENDENCIA NACIONAL, GUANAJUATO
INDICADORES DE RESULTADOS
DEL 1 DE ENERO AL 31 DE MARZO DE 2022</t>
  </si>
  <si>
    <t>E0002</t>
  </si>
  <si>
    <t>Reglamentacion actualizada</t>
  </si>
  <si>
    <t>Reglamentos. Lineamientos y disposiciones administrativas internas actualizadas y armonizadas</t>
  </si>
  <si>
    <t>Total de reglamentos, lineamientos y/o disposiciones administrativas actualizadas en el periodo evaluado*100/Total de reglamentos, lineamientos y/o disposiciones administrativas obsoletas detectados en el periodo evaluado.</t>
  </si>
  <si>
    <t>4 DOCUMENTOS</t>
  </si>
  <si>
    <t>Fortalecimiento del acceso a la información y control de archivos</t>
  </si>
  <si>
    <t>UNIDAD DE ARCHIVO Y TRASPARENCIA</t>
  </si>
  <si>
    <t>Información y archivos organizados y publicados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</si>
  <si>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</si>
  <si>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8 ACCIONES</t>
  </si>
  <si>
    <t>2 ACCIONES</t>
  </si>
  <si>
    <t>Número de personas atendidas en temas de desarrollo comunitario en el periodo evaluado/Número de personas atendidas en temas de desarrollo comunitario en el ejercicio fiscal*100</t>
  </si>
  <si>
    <t>Impartición de talleres, servicios y/o apoyos sociales a familias en comunidades con alto grado de marginación</t>
  </si>
  <si>
    <t>12000 apoyos otorgados</t>
  </si>
  <si>
    <t>Otorgar despensa a Adultos Mayores</t>
  </si>
  <si>
    <t>Concepto</t>
  </si>
  <si>
    <t>Egresos</t>
  </si>
  <si>
    <t>Aprobado</t>
  </si>
  <si>
    <t>Modificado</t>
  </si>
  <si>
    <t>Devengado</t>
  </si>
  <si>
    <t>Pagado</t>
  </si>
  <si>
    <t>3 = (1 + 2 )</t>
  </si>
  <si>
    <t>UNIDAD DE CONTABILIDAD Y RECURSOS HUMANO</t>
  </si>
  <si>
    <t>UNIDAD DE REC MAT Y SERV GRALES</t>
  </si>
  <si>
    <t>UNIDAD DE CONTRALORIA INTERNA</t>
  </si>
  <si>
    <t>UNID DE PROC MAT ASIST SOCIAL Y CEMAIV</t>
  </si>
  <si>
    <t>UNID DE CENTRO ATENC Y DES INFANTIL</t>
  </si>
  <si>
    <t>UNIDAD DE SERVICIOS FUNERARIOS</t>
  </si>
  <si>
    <t>UNIDAD CAIC</t>
  </si>
  <si>
    <t>UNIDAD DE SERVICIO MEDICO</t>
  </si>
  <si>
    <t>UNIDAD DE CENTRO GERONTOLOGICO</t>
  </si>
  <si>
    <t>UNIDAD DE TRABAJO SOCIAL</t>
  </si>
  <si>
    <t>UNIDAD DE REHABILITACIÓN</t>
  </si>
  <si>
    <t>Total del Gasto</t>
  </si>
  <si>
    <t>Materiales Y Suministros</t>
  </si>
  <si>
    <t>Servicios Generales</t>
  </si>
  <si>
    <t>4 SESIONES</t>
  </si>
  <si>
    <t>4  CONVENIOS</t>
  </si>
  <si>
    <t>10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</si>
  <si>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2 DISPOSICIONES ADMVAS Y LINEAMIENTOS</t>
  </si>
  <si>
    <t>34  INFORMES</t>
  </si>
  <si>
    <t>1 ORGANIGRAMA</t>
  </si>
  <si>
    <t>0 AUDITORIAS</t>
  </si>
  <si>
    <t>447 servicios (-48.32%)</t>
  </si>
  <si>
    <t>110 asesorías</t>
  </si>
  <si>
    <t>7  expedientes</t>
  </si>
  <si>
    <t>164 intervenciones</t>
  </si>
  <si>
    <t>2 servicios</t>
  </si>
  <si>
    <t>7388 raciones</t>
  </si>
  <si>
    <t>0 niñas y niños atendidos</t>
  </si>
  <si>
    <t>0 niñas y niños</t>
  </si>
  <si>
    <t>0*%</t>
  </si>
  <si>
    <t>589 personas atendidas</t>
  </si>
  <si>
    <t>368 personas atendidas</t>
  </si>
  <si>
    <t>307 personas atendidas</t>
  </si>
  <si>
    <t>1264 servicios médicos otorgados (-68.4%)</t>
  </si>
  <si>
    <t>162% (2926 niñas y niños)</t>
  </si>
  <si>
    <t>Atenciones de asistencia social</t>
  </si>
  <si>
    <t>110%(286 niñas y niños)</t>
  </si>
  <si>
    <t>578 apoyos otorgados</t>
  </si>
  <si>
    <t>478 niñas y niños atendidos</t>
  </si>
  <si>
    <t>0 estufas entregadas</t>
  </si>
  <si>
    <t>90 personas atendidas</t>
  </si>
  <si>
    <t>6  personas atendidas</t>
  </si>
  <si>
    <t>11  personas atendidas</t>
  </si>
  <si>
    <t>3000 apoyos otorgados</t>
  </si>
  <si>
    <t>297 personas atendidas</t>
  </si>
  <si>
    <t>40000 apoyos otorgados</t>
  </si>
  <si>
    <t>31.56% (12624  apoyos otorgados)</t>
  </si>
  <si>
    <t>0 niñas, niños y adolescentes atendidos</t>
  </si>
  <si>
    <t>26240 personas atendidas (-56.18%)</t>
  </si>
  <si>
    <t>3302  personas atendidas</t>
  </si>
  <si>
    <t>1353 personas atendidas</t>
  </si>
  <si>
    <t>31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</si>
</sst>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family val="1"/>
      <scheme val="major"/>
    </font>
    <font>
      <sz val="8"/>
      <color rgb="FF000000"/>
      <name val="Arial Narrow"/>
      <family val="2"/>
    </font>
    <font>
      <sz val="12"/>
      <color theme="1"/>
      <name val="Cambria"/>
      <family val="1"/>
      <scheme val="major"/>
    </font>
    <font>
      <sz val="10"/>
      <color theme="1"/>
      <name val="Times New Roman"/>
      <family val="2"/>
    </font>
    <font>
      <sz val="12"/>
      <color rgb="FFFF0000"/>
      <name val="Cambria"/>
      <family val="2"/>
      <scheme val="major"/>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4">
    <xf numFmtId="0" fontId="0" fillId="0" borderId="0"/>
    <xf numFmtId="164"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44" fontId="14"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0" applyFont="1" applyFill="1" applyBorder="1" applyAlignment="1">
      <alignment horizontal="center" vertical="center" wrapText="1"/>
    </xf>
    <xf numFmtId="9" fontId="12" fillId="9" borderId="1" xfId="22"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12" fillId="11" borderId="5" xfId="0" applyFont="1" applyFill="1" applyBorder="1" applyAlignment="1">
      <alignment horizontal="left"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10" fontId="21" fillId="9" borderId="1" xfId="0" applyNumberFormat="1" applyFont="1" applyFill="1" applyBorder="1" applyAlignment="1" applyProtection="1">
      <alignment vertical="center"/>
    </xf>
    <xf numFmtId="0" fontId="12" fillId="9" borderId="1" xfId="0" applyFont="1" applyFill="1" applyBorder="1" applyAlignment="1" applyProtection="1">
      <alignment horizontal="center" vertical="center" wrapText="1"/>
      <protection locked="0"/>
    </xf>
    <xf numFmtId="9" fontId="21" fillId="9" borderId="1" xfId="22" applyFont="1" applyFill="1" applyBorder="1" applyAlignment="1" applyProtection="1">
      <alignment horizontal="center" vertical="center"/>
    </xf>
    <xf numFmtId="43" fontId="21" fillId="9" borderId="1" xfId="2" applyFont="1" applyFill="1" applyBorder="1" applyAlignment="1" applyProtection="1">
      <alignment vertical="center"/>
      <protection locked="0"/>
    </xf>
    <xf numFmtId="0" fontId="25" fillId="9" borderId="1" xfId="0" applyFont="1" applyFill="1" applyBorder="1" applyAlignment="1">
      <alignment horizontal="center" wrapText="1"/>
    </xf>
    <xf numFmtId="0" fontId="22" fillId="9" borderId="0" xfId="0" applyFont="1" applyFill="1" applyAlignment="1">
      <alignment horizontal="center" vertical="center" wrapText="1"/>
    </xf>
    <xf numFmtId="0" fontId="11" fillId="0" borderId="0" xfId="10" applyFont="1" applyBorder="1" applyAlignment="1" applyProtection="1">
      <alignment horizontal="center" vertical="top" wrapText="1"/>
      <protection locked="0"/>
    </xf>
    <xf numFmtId="0" fontId="16" fillId="2" borderId="1" xfId="21" applyFont="1" applyFill="1" applyBorder="1" applyAlignment="1">
      <alignment horizontal="center" vertical="center" wrapText="1"/>
    </xf>
    <xf numFmtId="0" fontId="26" fillId="9" borderId="5" xfId="0" applyFont="1" applyFill="1" applyBorder="1" applyAlignment="1">
      <alignment horizontal="left" vertical="center" wrapText="1"/>
    </xf>
    <xf numFmtId="0" fontId="3" fillId="9" borderId="5" xfId="0" quotePrefix="1" applyFont="1" applyFill="1" applyBorder="1" applyAlignment="1">
      <alignment horizontal="left" vertical="center" wrapText="1"/>
    </xf>
    <xf numFmtId="0" fontId="27" fillId="9" borderId="5" xfId="0" quotePrefix="1" applyFont="1" applyFill="1" applyBorder="1" applyAlignment="1">
      <alignment horizontal="left" vertical="center" wrapText="1"/>
    </xf>
    <xf numFmtId="0" fontId="21" fillId="9" borderId="1" xfId="0" applyFont="1" applyFill="1" applyBorder="1" applyAlignment="1" applyProtection="1">
      <alignment horizontal="left" vertical="center" wrapText="1"/>
      <protection locked="0"/>
    </xf>
    <xf numFmtId="0" fontId="21" fillId="9" borderId="1" xfId="26" applyFont="1" applyFill="1" applyBorder="1" applyAlignment="1">
      <alignment horizontal="justify" vertical="center" wrapText="1"/>
    </xf>
    <xf numFmtId="0" fontId="28" fillId="9" borderId="5"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7" fillId="9" borderId="5" xfId="0" applyFont="1" applyFill="1" applyBorder="1" applyAlignment="1">
      <alignment horizontal="left" vertical="center" wrapText="1"/>
    </xf>
    <xf numFmtId="0" fontId="29" fillId="9" borderId="1" xfId="0" applyFont="1" applyFill="1" applyBorder="1" applyAlignment="1">
      <alignment wrapText="1"/>
    </xf>
    <xf numFmtId="9" fontId="30" fillId="9" borderId="1" xfId="0" applyNumberFormat="1" applyFont="1" applyFill="1" applyBorder="1" applyAlignment="1" applyProtection="1">
      <alignment horizontal="center" vertical="center"/>
      <protection locked="0"/>
    </xf>
    <xf numFmtId="0" fontId="31" fillId="9" borderId="1" xfId="0" applyFont="1" applyFill="1" applyBorder="1" applyAlignment="1">
      <alignment wrapText="1"/>
    </xf>
    <xf numFmtId="0" fontId="32" fillId="9" borderId="6" xfId="0" applyFont="1" applyFill="1" applyBorder="1" applyAlignment="1">
      <alignment horizontal="left" vertical="center" wrapText="1"/>
    </xf>
    <xf numFmtId="0" fontId="21" fillId="9" borderId="1" xfId="0" applyFont="1" applyFill="1" applyBorder="1" applyAlignment="1" applyProtection="1">
      <alignment vertical="center" wrapText="1"/>
      <protection locked="0"/>
    </xf>
    <xf numFmtId="0" fontId="30" fillId="9" borderId="1" xfId="0" applyFont="1" applyFill="1" applyBorder="1" applyAlignment="1" applyProtection="1">
      <alignment horizontal="center" vertical="center" wrapText="1"/>
      <protection locked="0"/>
    </xf>
    <xf numFmtId="0" fontId="28" fillId="12" borderId="5" xfId="0" applyFont="1" applyFill="1" applyBorder="1" applyAlignment="1">
      <alignment horizontal="left" vertical="center" wrapText="1"/>
    </xf>
    <xf numFmtId="0" fontId="31" fillId="9" borderId="1" xfId="0" applyFont="1" applyFill="1" applyBorder="1" applyAlignment="1">
      <alignment horizontal="center" vertical="center" wrapText="1"/>
    </xf>
    <xf numFmtId="10" fontId="21" fillId="9" borderId="1" xfId="0" applyNumberFormat="1" applyFont="1" applyFill="1" applyBorder="1" applyAlignment="1" applyProtection="1">
      <alignment vertical="center" wrapText="1"/>
    </xf>
    <xf numFmtId="9" fontId="21" fillId="9" borderId="1" xfId="22" applyFont="1" applyFill="1" applyBorder="1" applyAlignment="1" applyProtection="1">
      <alignment horizontal="center" vertical="center" wrapText="1"/>
    </xf>
    <xf numFmtId="0" fontId="3" fillId="11" borderId="5" xfId="0" applyFont="1" applyFill="1" applyBorder="1" applyAlignment="1">
      <alignment wrapText="1"/>
    </xf>
    <xf numFmtId="0" fontId="27" fillId="9" borderId="1" xfId="0" quotePrefix="1" applyFont="1" applyFill="1" applyBorder="1" applyAlignment="1">
      <alignment horizontal="left" vertical="center" wrapText="1"/>
    </xf>
    <xf numFmtId="0" fontId="12" fillId="9" borderId="1" xfId="2" applyNumberFormat="1" applyFont="1" applyFill="1" applyBorder="1" applyAlignment="1">
      <alignment horizontal="center" vertical="center" wrapText="1"/>
    </xf>
    <xf numFmtId="43" fontId="11" fillId="9" borderId="1" xfId="2" applyFont="1" applyFill="1" applyBorder="1" applyAlignment="1" applyProtection="1">
      <alignment horizontal="center" vertical="center"/>
      <protection locked="0"/>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1"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2" fillId="9" borderId="1" xfId="27" applyFont="1" applyFill="1" applyBorder="1" applyAlignment="1">
      <alignment horizontal="center" vertical="center" wrapText="1"/>
    </xf>
    <xf numFmtId="9" fontId="12" fillId="9" borderId="1" xfId="22" applyNumberFormat="1"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6" fillId="9" borderId="9" xfId="21" applyFont="1" applyFill="1" applyBorder="1" applyAlignment="1">
      <alignment horizontal="center" vertical="center" wrapText="1"/>
    </xf>
    <xf numFmtId="0" fontId="20" fillId="9" borderId="9" xfId="21" applyFont="1" applyFill="1" applyBorder="1" applyAlignment="1">
      <alignment horizontal="center" vertical="center" wrapText="1"/>
    </xf>
    <xf numFmtId="0" fontId="21" fillId="9" borderId="9" xfId="0" applyFont="1" applyFill="1" applyBorder="1" applyProtection="1"/>
    <xf numFmtId="0" fontId="21" fillId="9" borderId="9" xfId="0" applyFont="1" applyFill="1" applyBorder="1" applyAlignment="1" applyProtection="1">
      <alignment vertical="center"/>
    </xf>
    <xf numFmtId="0" fontId="21" fillId="9" borderId="9" xfId="0" applyFont="1" applyFill="1" applyBorder="1" applyAlignment="1" applyProtection="1">
      <alignment horizontal="center" vertical="center"/>
    </xf>
    <xf numFmtId="0" fontId="12" fillId="9" borderId="9" xfId="21" applyFont="1" applyFill="1" applyBorder="1" applyAlignment="1">
      <alignment horizontal="center" vertical="center" wrapText="1"/>
    </xf>
    <xf numFmtId="0" fontId="0" fillId="0" borderId="0" xfId="0" applyFont="1" applyBorder="1"/>
    <xf numFmtId="0" fontId="0" fillId="0" borderId="0" xfId="0" applyFont="1" applyBorder="1" applyProtection="1"/>
    <xf numFmtId="0" fontId="0" fillId="0" borderId="2" xfId="0" applyFont="1" applyBorder="1"/>
    <xf numFmtId="0" fontId="0" fillId="9" borderId="2" xfId="0" applyFont="1" applyFill="1" applyBorder="1"/>
    <xf numFmtId="9" fontId="12" fillId="9" borderId="2" xfId="22" applyFont="1" applyFill="1" applyBorder="1" applyAlignment="1">
      <alignment horizontal="center" vertical="center" wrapText="1"/>
    </xf>
    <xf numFmtId="0" fontId="0" fillId="9" borderId="2" xfId="0" applyFont="1" applyFill="1" applyBorder="1" applyAlignment="1">
      <alignment wrapText="1"/>
    </xf>
    <xf numFmtId="10" fontId="21" fillId="9" borderId="2" xfId="0" applyNumberFormat="1" applyFont="1" applyFill="1" applyBorder="1" applyAlignment="1" applyProtection="1">
      <alignment vertical="center" wrapText="1"/>
    </xf>
    <xf numFmtId="9" fontId="21" fillId="9" borderId="2" xfId="22" applyFont="1" applyFill="1" applyBorder="1" applyAlignment="1" applyProtection="1">
      <alignment horizontal="center" vertical="center" wrapText="1"/>
    </xf>
    <xf numFmtId="0" fontId="3" fillId="11" borderId="5" xfId="0" applyFont="1" applyFill="1" applyBorder="1" applyAlignment="1">
      <alignment horizontal="center" vertical="center" wrapText="1"/>
    </xf>
    <xf numFmtId="0" fontId="3" fillId="11" borderId="5" xfId="0" applyFont="1" applyFill="1" applyBorder="1" applyAlignment="1">
      <alignment vertical="center" wrapText="1"/>
    </xf>
    <xf numFmtId="4" fontId="10" fillId="5" borderId="1" xfId="28" applyNumberFormat="1" applyFont="1" applyFill="1" applyBorder="1" applyAlignment="1">
      <alignment horizontal="center" vertical="center" wrapText="1"/>
    </xf>
    <xf numFmtId="0" fontId="10" fillId="5" borderId="1" xfId="28" applyNumberFormat="1" applyFont="1" applyFill="1" applyBorder="1" applyAlignment="1">
      <alignment horizontal="center" vertical="center" wrapText="1"/>
    </xf>
    <xf numFmtId="0" fontId="11" fillId="0" borderId="10" xfId="28" applyFont="1" applyFill="1" applyBorder="1" applyAlignment="1">
      <alignment horizontal="center" vertical="center"/>
    </xf>
    <xf numFmtId="4" fontId="11" fillId="0" borderId="7" xfId="28" applyNumberFormat="1" applyFont="1" applyFill="1" applyBorder="1" applyAlignment="1">
      <alignment horizontal="center" vertical="center" wrapText="1"/>
    </xf>
    <xf numFmtId="0" fontId="0" fillId="0" borderId="2" xfId="0" applyBorder="1" applyAlignment="1" applyProtection="1">
      <alignment horizontal="left" indent="1"/>
      <protection locked="0"/>
    </xf>
    <xf numFmtId="4" fontId="11" fillId="0" borderId="3" xfId="0" applyNumberFormat="1" applyFont="1" applyFill="1" applyBorder="1" applyProtection="1">
      <protection locked="0"/>
    </xf>
    <xf numFmtId="0" fontId="11" fillId="0" borderId="4" xfId="0" applyFont="1" applyFill="1" applyBorder="1" applyAlignment="1" applyProtection="1">
      <alignment horizontal="left" indent="1"/>
      <protection locked="0"/>
    </xf>
    <xf numFmtId="0" fontId="11" fillId="0" borderId="13" xfId="0" applyFont="1" applyFill="1" applyBorder="1" applyAlignment="1" applyProtection="1">
      <alignment horizontal="left" indent="1"/>
      <protection locked="0"/>
    </xf>
    <xf numFmtId="4" fontId="11" fillId="0" borderId="8" xfId="0" applyNumberFormat="1" applyFont="1" applyFill="1" applyBorder="1" applyProtection="1">
      <protection locked="0"/>
    </xf>
    <xf numFmtId="0" fontId="10" fillId="0" borderId="11" xfId="0" applyFont="1" applyFill="1" applyBorder="1" applyAlignment="1" applyProtection="1">
      <alignment horizontal="left" indent="1"/>
      <protection locked="0"/>
    </xf>
    <xf numFmtId="4" fontId="10" fillId="0" borderId="1" xfId="0" applyNumberFormat="1" applyFont="1" applyFill="1" applyBorder="1" applyProtection="1">
      <protection locked="0"/>
    </xf>
    <xf numFmtId="0" fontId="10" fillId="0" borderId="2" xfId="0" applyFont="1" applyBorder="1" applyAlignment="1">
      <alignment horizontal="left"/>
    </xf>
    <xf numFmtId="0" fontId="11" fillId="0" borderId="0" xfId="0" applyFont="1" applyAlignment="1">
      <alignment horizontal="left" indent="2"/>
    </xf>
    <xf numFmtId="0" fontId="22" fillId="9" borderId="1" xfId="0" applyFont="1" applyFill="1" applyBorder="1" applyAlignment="1">
      <alignment horizontal="center" vertical="center" wrapText="1"/>
    </xf>
    <xf numFmtId="0" fontId="35" fillId="9" borderId="1" xfId="0" applyFont="1" applyFill="1" applyBorder="1" applyAlignment="1" applyProtection="1">
      <alignment horizontal="center" vertical="center" wrapText="1"/>
      <protection locked="0"/>
    </xf>
    <xf numFmtId="0" fontId="35" fillId="9" borderId="1" xfId="0" applyFont="1" applyFill="1" applyBorder="1" applyAlignment="1">
      <alignment horizontal="center" vertical="center" wrapText="1"/>
    </xf>
    <xf numFmtId="0" fontId="33" fillId="9" borderId="1" xfId="0" applyFont="1" applyFill="1" applyBorder="1" applyAlignment="1">
      <alignment vertical="center" wrapText="1"/>
    </xf>
    <xf numFmtId="0" fontId="29"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11" fillId="0" borderId="0" xfId="10" applyFont="1" applyAlignment="1" applyProtection="1">
      <alignment horizontal="center" wrapText="1"/>
      <protection locked="0"/>
    </xf>
    <xf numFmtId="0" fontId="11" fillId="0" borderId="0" xfId="10" applyFont="1" applyAlignment="1" applyProtection="1">
      <alignment horizontal="center"/>
      <protection locked="0"/>
    </xf>
    <xf numFmtId="0" fontId="11" fillId="0" borderId="0" xfId="10" applyFont="1" applyBorder="1" applyAlignment="1" applyProtection="1">
      <alignment horizontal="center" vertical="top" wrapText="1"/>
      <protection locked="0"/>
    </xf>
    <xf numFmtId="0" fontId="16" fillId="2" borderId="9"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1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5" borderId="10" xfId="28" applyFont="1" applyFill="1" applyBorder="1" applyAlignment="1">
      <alignment horizontal="center" vertical="center"/>
    </xf>
    <xf numFmtId="0" fontId="10" fillId="5" borderId="4" xfId="28" applyFont="1" applyFill="1" applyBorder="1" applyAlignment="1">
      <alignment horizontal="center" vertical="center"/>
    </xf>
    <xf numFmtId="0" fontId="10" fillId="5" borderId="13" xfId="28" applyFont="1" applyFill="1" applyBorder="1" applyAlignment="1">
      <alignment horizontal="center" vertical="center"/>
    </xf>
    <xf numFmtId="0" fontId="10" fillId="5" borderId="9" xfId="28" applyFont="1" applyFill="1" applyBorder="1" applyAlignment="1" applyProtection="1">
      <alignment horizontal="center" vertical="center" wrapText="1"/>
      <protection locked="0"/>
    </xf>
    <xf numFmtId="0" fontId="10" fillId="5" borderId="11" xfId="28" applyFont="1" applyFill="1" applyBorder="1" applyAlignment="1" applyProtection="1">
      <alignment horizontal="center" vertical="center" wrapText="1"/>
      <protection locked="0"/>
    </xf>
    <xf numFmtId="0" fontId="10" fillId="5" borderId="12" xfId="28" applyFont="1" applyFill="1" applyBorder="1" applyAlignment="1" applyProtection="1">
      <alignment horizontal="center" vertical="center" wrapText="1"/>
      <protection locked="0"/>
    </xf>
    <xf numFmtId="4" fontId="11" fillId="9" borderId="1" xfId="0" applyNumberFormat="1" applyFont="1" applyFill="1" applyBorder="1" applyAlignment="1" applyProtection="1">
      <alignment horizontal="center" vertical="center"/>
      <protection locked="0"/>
    </xf>
    <xf numFmtId="4" fontId="11" fillId="9" borderId="7" xfId="0" applyNumberFormat="1" applyFont="1" applyFill="1" applyBorder="1" applyAlignment="1" applyProtection="1">
      <alignment horizontal="center" vertical="center"/>
      <protection locked="0"/>
    </xf>
    <xf numFmtId="0" fontId="21" fillId="9" borderId="1" xfId="26" applyFont="1" applyFill="1" applyBorder="1" applyAlignment="1">
      <alignment horizontal="left" vertical="center" wrapText="1"/>
    </xf>
    <xf numFmtId="4" fontId="11" fillId="9" borderId="3" xfId="0" applyNumberFormat="1" applyFont="1" applyFill="1" applyBorder="1" applyAlignment="1" applyProtection="1">
      <alignment horizontal="center" vertical="center"/>
      <protection locked="0"/>
    </xf>
    <xf numFmtId="4" fontId="11" fillId="9" borderId="8" xfId="0" applyNumberFormat="1" applyFont="1" applyFill="1" applyBorder="1" applyAlignment="1" applyProtection="1">
      <alignment horizontal="center" vertical="center"/>
      <protection locked="0"/>
    </xf>
    <xf numFmtId="0" fontId="22" fillId="9" borderId="5" xfId="0" applyFont="1" applyFill="1" applyBorder="1" applyAlignment="1">
      <alignment horizontal="left" vertical="center" wrapText="1"/>
    </xf>
    <xf numFmtId="0" fontId="12" fillId="9" borderId="1" xfId="26" applyFont="1" applyFill="1" applyBorder="1" applyAlignment="1">
      <alignment horizontal="justify" vertical="center" wrapText="1"/>
    </xf>
    <xf numFmtId="4" fontId="11" fillId="9" borderId="3" xfId="0" applyNumberFormat="1" applyFont="1" applyFill="1" applyBorder="1" applyAlignment="1" applyProtection="1">
      <alignment vertical="center"/>
      <protection locked="0"/>
    </xf>
    <xf numFmtId="4" fontId="11" fillId="9" borderId="1" xfId="0" applyNumberFormat="1" applyFont="1" applyFill="1" applyBorder="1" applyAlignment="1" applyProtection="1">
      <alignment vertical="center"/>
      <protection locked="0"/>
    </xf>
    <xf numFmtId="0" fontId="11" fillId="9" borderId="7" xfId="0" applyFont="1" applyFill="1" applyBorder="1" applyAlignment="1" applyProtection="1">
      <alignment horizontal="center" vertical="center"/>
      <protection locked="0"/>
    </xf>
    <xf numFmtId="9" fontId="21" fillId="9" borderId="2" xfId="22" applyFont="1" applyFill="1" applyBorder="1" applyAlignment="1" applyProtection="1">
      <alignment vertical="center" wrapText="1"/>
    </xf>
    <xf numFmtId="0" fontId="11" fillId="9" borderId="8" xfId="0" applyFont="1" applyFill="1" applyBorder="1" applyAlignment="1" applyProtection="1">
      <alignment horizontal="center" vertical="center"/>
      <protection locked="0"/>
    </xf>
    <xf numFmtId="0" fontId="0" fillId="9" borderId="2" xfId="0" applyFont="1" applyFill="1" applyBorder="1" applyProtection="1"/>
    <xf numFmtId="0" fontId="0" fillId="9" borderId="0" xfId="0" applyFont="1" applyFill="1" applyBorder="1" applyAlignment="1" applyProtection="1">
      <alignment horizontal="center" vertical="center"/>
    </xf>
    <xf numFmtId="0" fontId="0" fillId="9" borderId="2" xfId="0" applyFont="1" applyFill="1" applyBorder="1" applyAlignment="1" applyProtection="1">
      <alignment horizontal="center" vertical="center"/>
    </xf>
    <xf numFmtId="0" fontId="0" fillId="9" borderId="2" xfId="0" applyFont="1" applyFill="1" applyBorder="1" applyAlignment="1" applyProtection="1">
      <alignment vertical="center"/>
    </xf>
  </cellXfs>
  <cellStyles count="54">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3" xfId="6"/>
    <cellStyle name="Millares 3 2" xfId="34"/>
    <cellStyle name="Millares 3 3" xfId="35"/>
    <cellStyle name="Millares 3 4" xfId="36"/>
    <cellStyle name="Millares 3 5" xfId="37"/>
    <cellStyle name="Millares 3 6" xfId="38"/>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3" xfId="49"/>
    <cellStyle name="Normal 6 4" xfId="50"/>
    <cellStyle name="Normal 6 5" xfId="51"/>
    <cellStyle name="Normal 6 6" xfId="52"/>
    <cellStyle name="Normal 6 7" xfId="53"/>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38" zoomScale="95" zoomScaleNormal="95" zoomScalePageLayoutView="90" workbookViewId="0">
      <selection sqref="A1:S53"/>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21" s="1" customFormat="1" ht="71.25" customHeight="1" x14ac:dyDescent="0.2">
      <c r="A1" s="106" t="s">
        <v>195</v>
      </c>
      <c r="B1" s="107"/>
      <c r="C1" s="107"/>
      <c r="D1" s="107"/>
      <c r="E1" s="107"/>
      <c r="F1" s="107"/>
      <c r="G1" s="107"/>
      <c r="H1" s="107"/>
      <c r="I1" s="107"/>
      <c r="J1" s="107"/>
      <c r="K1" s="107"/>
      <c r="L1" s="107"/>
      <c r="M1" s="107"/>
      <c r="N1" s="107"/>
      <c r="O1" s="107"/>
      <c r="P1" s="107"/>
      <c r="Q1" s="107"/>
      <c r="R1" s="107"/>
      <c r="S1" s="107"/>
      <c r="T1" s="75"/>
      <c r="U1" s="73"/>
    </row>
    <row r="2" spans="1:21" s="1" customFormat="1" ht="18.75" customHeight="1" x14ac:dyDescent="0.2">
      <c r="A2" s="108" t="s">
        <v>2</v>
      </c>
      <c r="B2" s="108" t="s">
        <v>3</v>
      </c>
      <c r="C2" s="108" t="s">
        <v>4</v>
      </c>
      <c r="D2" s="108" t="s">
        <v>6</v>
      </c>
      <c r="E2" s="109" t="s">
        <v>5</v>
      </c>
      <c r="F2" s="109"/>
      <c r="G2" s="109"/>
      <c r="H2" s="109"/>
      <c r="I2" s="109"/>
      <c r="J2" s="110" t="s">
        <v>12</v>
      </c>
      <c r="K2" s="111" t="s">
        <v>13</v>
      </c>
      <c r="L2" s="111" t="s">
        <v>23</v>
      </c>
      <c r="M2" s="111" t="s">
        <v>24</v>
      </c>
      <c r="N2" s="111" t="s">
        <v>25</v>
      </c>
      <c r="O2" s="111" t="s">
        <v>26</v>
      </c>
      <c r="P2" s="111" t="s">
        <v>27</v>
      </c>
      <c r="Q2" s="111" t="s">
        <v>28</v>
      </c>
      <c r="R2" s="112" t="s">
        <v>38</v>
      </c>
      <c r="S2" s="105" t="s">
        <v>40</v>
      </c>
      <c r="T2" s="75"/>
      <c r="U2" s="73"/>
    </row>
    <row r="3" spans="1:21" s="1" customFormat="1" ht="66" customHeight="1" x14ac:dyDescent="0.2">
      <c r="A3" s="108"/>
      <c r="B3" s="108"/>
      <c r="C3" s="108"/>
      <c r="D3" s="108"/>
      <c r="E3" s="16" t="s">
        <v>7</v>
      </c>
      <c r="F3" s="16" t="s">
        <v>8</v>
      </c>
      <c r="G3" s="16" t="s">
        <v>9</v>
      </c>
      <c r="H3" s="32" t="s">
        <v>10</v>
      </c>
      <c r="I3" s="32" t="s">
        <v>11</v>
      </c>
      <c r="J3" s="110"/>
      <c r="K3" s="111"/>
      <c r="L3" s="111"/>
      <c r="M3" s="111"/>
      <c r="N3" s="111"/>
      <c r="O3" s="111"/>
      <c r="P3" s="111"/>
      <c r="Q3" s="111"/>
      <c r="R3" s="112"/>
      <c r="S3" s="105"/>
      <c r="T3" s="75"/>
      <c r="U3" s="73"/>
    </row>
    <row r="4" spans="1:21" s="13" customFormat="1" ht="74.25" customHeight="1" x14ac:dyDescent="0.2">
      <c r="A4" s="12" t="s">
        <v>52</v>
      </c>
      <c r="B4" s="37" t="s">
        <v>106</v>
      </c>
      <c r="C4" s="14" t="s">
        <v>53</v>
      </c>
      <c r="D4" s="14" t="s">
        <v>87</v>
      </c>
      <c r="E4" s="119">
        <v>1084461.82</v>
      </c>
      <c r="F4" s="119">
        <v>1084461.82</v>
      </c>
      <c r="G4" s="119">
        <v>194854.35</v>
      </c>
      <c r="H4" s="119">
        <v>194854.35</v>
      </c>
      <c r="I4" s="119">
        <v>194854.35</v>
      </c>
      <c r="J4" s="14" t="s">
        <v>99</v>
      </c>
      <c r="K4" s="33" t="s">
        <v>54</v>
      </c>
      <c r="L4" s="19" t="s">
        <v>127</v>
      </c>
      <c r="M4" s="35" t="s">
        <v>55</v>
      </c>
      <c r="N4" s="19" t="s">
        <v>118</v>
      </c>
      <c r="O4" s="19"/>
      <c r="P4" s="19" t="s">
        <v>232</v>
      </c>
      <c r="Q4" s="15">
        <v>0.33</v>
      </c>
      <c r="R4" s="20" t="s">
        <v>45</v>
      </c>
      <c r="S4" s="67"/>
      <c r="T4" s="76"/>
    </row>
    <row r="5" spans="1:21" s="13" customFormat="1" ht="108.75" customHeight="1" x14ac:dyDescent="0.2">
      <c r="A5" s="12" t="s">
        <v>52</v>
      </c>
      <c r="B5" s="37" t="s">
        <v>56</v>
      </c>
      <c r="C5" s="14" t="s">
        <v>53</v>
      </c>
      <c r="D5" s="14" t="s">
        <v>87</v>
      </c>
      <c r="E5" s="119"/>
      <c r="F5" s="119"/>
      <c r="G5" s="119"/>
      <c r="H5" s="119"/>
      <c r="I5" s="119"/>
      <c r="J5" s="14" t="s">
        <v>99</v>
      </c>
      <c r="K5" s="33" t="s">
        <v>57</v>
      </c>
      <c r="L5" s="19" t="s">
        <v>127</v>
      </c>
      <c r="M5" s="35" t="s">
        <v>58</v>
      </c>
      <c r="N5" s="19" t="s">
        <v>119</v>
      </c>
      <c r="O5" s="19"/>
      <c r="P5" s="19" t="s">
        <v>233</v>
      </c>
      <c r="Q5" s="15">
        <v>0.27</v>
      </c>
      <c r="R5" s="20" t="s">
        <v>45</v>
      </c>
      <c r="S5" s="67"/>
      <c r="T5" s="76"/>
    </row>
    <row r="6" spans="1:21" s="13" customFormat="1" ht="136.5" customHeight="1" x14ac:dyDescent="0.2">
      <c r="A6" s="12" t="s">
        <v>196</v>
      </c>
      <c r="B6" s="37" t="s">
        <v>107</v>
      </c>
      <c r="C6" s="14" t="s">
        <v>85</v>
      </c>
      <c r="D6" s="14" t="s">
        <v>44</v>
      </c>
      <c r="E6" s="120">
        <v>2708495.55</v>
      </c>
      <c r="F6" s="120">
        <v>2708495.55</v>
      </c>
      <c r="G6" s="120">
        <v>485969.22</v>
      </c>
      <c r="H6" s="120">
        <v>485969.22</v>
      </c>
      <c r="I6" s="120">
        <v>485969.22</v>
      </c>
      <c r="J6" s="14" t="s">
        <v>99</v>
      </c>
      <c r="K6" s="34" t="s">
        <v>86</v>
      </c>
      <c r="L6" s="19" t="s">
        <v>127</v>
      </c>
      <c r="M6" s="35" t="s">
        <v>112</v>
      </c>
      <c r="N6" s="19" t="s">
        <v>116</v>
      </c>
      <c r="O6" s="19"/>
      <c r="P6" s="30" t="s">
        <v>234</v>
      </c>
      <c r="Q6" s="15">
        <v>0.67</v>
      </c>
      <c r="R6" s="20" t="s">
        <v>45</v>
      </c>
      <c r="S6" s="67"/>
      <c r="T6" s="76"/>
    </row>
    <row r="7" spans="1:21" s="13" customFormat="1" ht="136.5" customHeight="1" x14ac:dyDescent="0.2">
      <c r="A7" s="12" t="s">
        <v>196</v>
      </c>
      <c r="B7" s="121" t="s">
        <v>198</v>
      </c>
      <c r="C7" s="14" t="s">
        <v>85</v>
      </c>
      <c r="D7" s="14" t="s">
        <v>44</v>
      </c>
      <c r="E7" s="122"/>
      <c r="F7" s="122"/>
      <c r="G7" s="122"/>
      <c r="H7" s="122"/>
      <c r="I7" s="122"/>
      <c r="J7" s="14" t="s">
        <v>99</v>
      </c>
      <c r="K7" s="34" t="s">
        <v>197</v>
      </c>
      <c r="L7" s="19" t="s">
        <v>127</v>
      </c>
      <c r="M7" s="35" t="s">
        <v>199</v>
      </c>
      <c r="N7" s="19" t="s">
        <v>200</v>
      </c>
      <c r="O7" s="19"/>
      <c r="P7" s="96" t="s">
        <v>235</v>
      </c>
      <c r="Q7" s="15">
        <v>0.5</v>
      </c>
      <c r="R7" s="20" t="s">
        <v>45</v>
      </c>
      <c r="S7" s="67"/>
      <c r="T7" s="76"/>
    </row>
    <row r="8" spans="1:21" s="13" customFormat="1" ht="136.5" customHeight="1" x14ac:dyDescent="0.2">
      <c r="A8" s="12" t="s">
        <v>196</v>
      </c>
      <c r="B8" s="121" t="s">
        <v>201</v>
      </c>
      <c r="C8" s="14" t="s">
        <v>202</v>
      </c>
      <c r="D8" s="14" t="s">
        <v>87</v>
      </c>
      <c r="E8" s="123"/>
      <c r="F8" s="123"/>
      <c r="G8" s="123"/>
      <c r="H8" s="123"/>
      <c r="I8" s="123"/>
      <c r="J8" s="14" t="s">
        <v>99</v>
      </c>
      <c r="K8" s="34" t="s">
        <v>203</v>
      </c>
      <c r="L8" s="19" t="s">
        <v>127</v>
      </c>
      <c r="M8" s="35" t="s">
        <v>204</v>
      </c>
      <c r="N8" s="19" t="s">
        <v>205</v>
      </c>
      <c r="O8" s="19"/>
      <c r="P8" s="30" t="s">
        <v>206</v>
      </c>
      <c r="Q8" s="15">
        <v>0.25</v>
      </c>
      <c r="R8" s="20" t="s">
        <v>45</v>
      </c>
      <c r="S8" s="67"/>
      <c r="T8" s="76"/>
    </row>
    <row r="9" spans="1:21" s="13" customFormat="1" ht="88.5" customHeight="1" x14ac:dyDescent="0.2">
      <c r="A9" s="12" t="s">
        <v>59</v>
      </c>
      <c r="B9" s="124" t="s">
        <v>108</v>
      </c>
      <c r="C9" s="14" t="s">
        <v>102</v>
      </c>
      <c r="D9" s="14" t="s">
        <v>87</v>
      </c>
      <c r="E9" s="120">
        <v>1928785.9</v>
      </c>
      <c r="F9" s="120">
        <v>1928785.9</v>
      </c>
      <c r="G9" s="120">
        <v>357923.05</v>
      </c>
      <c r="H9" s="120">
        <v>357923.05</v>
      </c>
      <c r="I9" s="120">
        <v>357923.05</v>
      </c>
      <c r="J9" s="14" t="s">
        <v>99</v>
      </c>
      <c r="K9" s="19" t="s">
        <v>60</v>
      </c>
      <c r="L9" s="19" t="s">
        <v>127</v>
      </c>
      <c r="M9" s="40" t="s">
        <v>61</v>
      </c>
      <c r="N9" s="19" t="s">
        <v>114</v>
      </c>
      <c r="O9" s="19"/>
      <c r="P9" s="19" t="s">
        <v>236</v>
      </c>
      <c r="Q9" s="15">
        <v>0.26</v>
      </c>
      <c r="R9" s="20" t="s">
        <v>45</v>
      </c>
      <c r="S9" s="67"/>
      <c r="T9" s="76"/>
    </row>
    <row r="10" spans="1:21" s="13" customFormat="1" ht="122.25" customHeight="1" x14ac:dyDescent="0.2">
      <c r="A10" s="12" t="s">
        <v>59</v>
      </c>
      <c r="B10" s="125" t="s">
        <v>62</v>
      </c>
      <c r="C10" s="14" t="s">
        <v>102</v>
      </c>
      <c r="D10" s="14" t="s">
        <v>87</v>
      </c>
      <c r="E10" s="123"/>
      <c r="F10" s="123"/>
      <c r="G10" s="123"/>
      <c r="H10" s="123"/>
      <c r="I10" s="123"/>
      <c r="J10" s="14" t="s">
        <v>99</v>
      </c>
      <c r="K10" s="19" t="s">
        <v>63</v>
      </c>
      <c r="L10" s="19" t="s">
        <v>127</v>
      </c>
      <c r="M10" s="38" t="s">
        <v>120</v>
      </c>
      <c r="N10" s="53">
        <v>2</v>
      </c>
      <c r="O10" s="19"/>
      <c r="P10" s="19" t="s">
        <v>237</v>
      </c>
      <c r="Q10" s="15">
        <v>0.5</v>
      </c>
      <c r="R10" s="20" t="s">
        <v>45</v>
      </c>
      <c r="S10" s="67"/>
      <c r="T10" s="76"/>
    </row>
    <row r="11" spans="1:21" s="13" customFormat="1" ht="89.25" customHeight="1" x14ac:dyDescent="0.2">
      <c r="A11" s="12" t="s">
        <v>64</v>
      </c>
      <c r="B11" s="37" t="s">
        <v>91</v>
      </c>
      <c r="C11" s="14" t="s">
        <v>103</v>
      </c>
      <c r="D11" s="14" t="s">
        <v>87</v>
      </c>
      <c r="E11" s="126">
        <v>1790085.62</v>
      </c>
      <c r="F11" s="126">
        <v>1790085.62</v>
      </c>
      <c r="G11" s="126">
        <v>392829.62</v>
      </c>
      <c r="H11" s="126">
        <v>392829.62</v>
      </c>
      <c r="I11" s="126">
        <v>392829.62</v>
      </c>
      <c r="J11" s="14" t="s">
        <v>99</v>
      </c>
      <c r="K11" s="19" t="s">
        <v>65</v>
      </c>
      <c r="L11" s="19" t="s">
        <v>127</v>
      </c>
      <c r="M11" s="35" t="s">
        <v>66</v>
      </c>
      <c r="N11" s="62">
        <v>8766054.1500000004</v>
      </c>
      <c r="O11" s="19"/>
      <c r="P11" s="62">
        <v>1851589.26</v>
      </c>
      <c r="Q11" s="15">
        <f>+P11/N11</f>
        <v>0.21122265825839098</v>
      </c>
      <c r="R11" s="20" t="s">
        <v>45</v>
      </c>
      <c r="S11" s="67"/>
      <c r="T11" s="76"/>
    </row>
    <row r="12" spans="1:21" s="13" customFormat="1" ht="93" customHeight="1" x14ac:dyDescent="0.2">
      <c r="A12" s="12" t="s">
        <v>67</v>
      </c>
      <c r="B12" s="37" t="s">
        <v>68</v>
      </c>
      <c r="C12" s="14" t="s">
        <v>104</v>
      </c>
      <c r="D12" s="14" t="s">
        <v>87</v>
      </c>
      <c r="E12" s="127">
        <v>241968.86</v>
      </c>
      <c r="F12" s="127">
        <v>241968.86</v>
      </c>
      <c r="G12" s="127">
        <v>30707.4</v>
      </c>
      <c r="H12" s="127">
        <v>30707.4</v>
      </c>
      <c r="I12" s="127">
        <v>30707.4</v>
      </c>
      <c r="J12" s="14" t="s">
        <v>99</v>
      </c>
      <c r="K12" s="19" t="s">
        <v>69</v>
      </c>
      <c r="L12" s="19" t="s">
        <v>127</v>
      </c>
      <c r="M12" s="35" t="s">
        <v>70</v>
      </c>
      <c r="N12" s="23" t="s">
        <v>115</v>
      </c>
      <c r="O12" s="19"/>
      <c r="P12" s="19" t="s">
        <v>238</v>
      </c>
      <c r="Q12" s="15">
        <v>0</v>
      </c>
      <c r="R12" s="20" t="s">
        <v>45</v>
      </c>
      <c r="S12" s="67"/>
      <c r="T12" s="76"/>
    </row>
    <row r="13" spans="1:21" s="13" customFormat="1" ht="67.5" customHeight="1" x14ac:dyDescent="0.2">
      <c r="A13" s="12" t="s">
        <v>71</v>
      </c>
      <c r="B13" s="37" t="s">
        <v>72</v>
      </c>
      <c r="C13" s="14" t="s">
        <v>73</v>
      </c>
      <c r="D13" s="14" t="s">
        <v>87</v>
      </c>
      <c r="E13" s="126">
        <v>1044931.78</v>
      </c>
      <c r="F13" s="126">
        <v>1044931.78</v>
      </c>
      <c r="G13" s="126">
        <v>226501.6</v>
      </c>
      <c r="H13" s="126">
        <v>226501.6</v>
      </c>
      <c r="I13" s="126">
        <v>226501.6</v>
      </c>
      <c r="J13" s="14" t="s">
        <v>99</v>
      </c>
      <c r="K13" s="19" t="s">
        <v>74</v>
      </c>
      <c r="L13" s="19" t="s">
        <v>127</v>
      </c>
      <c r="M13" s="35" t="s">
        <v>75</v>
      </c>
      <c r="N13" s="28">
        <v>1044931.78</v>
      </c>
      <c r="O13" s="19"/>
      <c r="P13" s="54">
        <v>226501.6</v>
      </c>
      <c r="Q13" s="15">
        <f>+P13/N13</f>
        <v>0.21676209331101021</v>
      </c>
      <c r="R13" s="20" t="s">
        <v>45</v>
      </c>
      <c r="S13" s="68"/>
      <c r="T13" s="76"/>
    </row>
    <row r="14" spans="1:21" s="13" customFormat="1" ht="93.75" customHeight="1" x14ac:dyDescent="0.2">
      <c r="A14" s="12" t="s">
        <v>46</v>
      </c>
      <c r="B14" s="37" t="s">
        <v>109</v>
      </c>
      <c r="C14" s="14" t="s">
        <v>105</v>
      </c>
      <c r="D14" s="14" t="s">
        <v>44</v>
      </c>
      <c r="E14" s="122">
        <v>2983298.2</v>
      </c>
      <c r="F14" s="122">
        <v>2983298.2</v>
      </c>
      <c r="G14" s="122">
        <v>571962.52</v>
      </c>
      <c r="H14" s="122">
        <v>571962.52</v>
      </c>
      <c r="I14" s="122">
        <v>571962.52</v>
      </c>
      <c r="J14" s="14" t="s">
        <v>99</v>
      </c>
      <c r="K14" s="33" t="s">
        <v>76</v>
      </c>
      <c r="L14" s="19" t="s">
        <v>128</v>
      </c>
      <c r="M14" s="38" t="s">
        <v>129</v>
      </c>
      <c r="N14" s="20" t="s">
        <v>121</v>
      </c>
      <c r="O14" s="19"/>
      <c r="P14" s="39" t="s">
        <v>239</v>
      </c>
      <c r="Q14" s="57">
        <f>447/925</f>
        <v>0.48324324324324325</v>
      </c>
      <c r="R14" s="20" t="s">
        <v>45</v>
      </c>
      <c r="S14" s="68"/>
      <c r="T14" s="77" t="s">
        <v>167</v>
      </c>
    </row>
    <row r="15" spans="1:21" s="13" customFormat="1" ht="93.75" customHeight="1" x14ac:dyDescent="0.2">
      <c r="A15" s="12" t="s">
        <v>46</v>
      </c>
      <c r="B15" s="37" t="s">
        <v>109</v>
      </c>
      <c r="C15" s="14" t="s">
        <v>105</v>
      </c>
      <c r="D15" s="14" t="s">
        <v>44</v>
      </c>
      <c r="E15" s="122"/>
      <c r="F15" s="122"/>
      <c r="G15" s="122"/>
      <c r="H15" s="122"/>
      <c r="I15" s="122"/>
      <c r="J15" s="14" t="s">
        <v>99</v>
      </c>
      <c r="K15" s="33" t="s">
        <v>76</v>
      </c>
      <c r="L15" s="19" t="s">
        <v>110</v>
      </c>
      <c r="M15" s="40" t="s">
        <v>130</v>
      </c>
      <c r="N15" s="20" t="s">
        <v>168</v>
      </c>
      <c r="O15" s="19"/>
      <c r="P15" s="61" t="s">
        <v>240</v>
      </c>
      <c r="Q15" s="63">
        <v>0.24</v>
      </c>
      <c r="R15" s="20" t="s">
        <v>45</v>
      </c>
      <c r="S15" s="68"/>
      <c r="T15" s="78"/>
    </row>
    <row r="16" spans="1:21" s="13" customFormat="1" ht="93.75" customHeight="1" x14ac:dyDescent="0.2">
      <c r="A16" s="12" t="s">
        <v>46</v>
      </c>
      <c r="B16" s="37" t="s">
        <v>109</v>
      </c>
      <c r="C16" s="14" t="s">
        <v>105</v>
      </c>
      <c r="D16" s="14" t="s">
        <v>44</v>
      </c>
      <c r="E16" s="122"/>
      <c r="F16" s="122"/>
      <c r="G16" s="122"/>
      <c r="H16" s="122"/>
      <c r="I16" s="122"/>
      <c r="J16" s="14" t="s">
        <v>99</v>
      </c>
      <c r="K16" s="33" t="s">
        <v>76</v>
      </c>
      <c r="L16" s="19" t="s">
        <v>110</v>
      </c>
      <c r="M16" s="40" t="s">
        <v>131</v>
      </c>
      <c r="N16" s="20" t="s">
        <v>169</v>
      </c>
      <c r="O16" s="19"/>
      <c r="P16" s="56" t="s">
        <v>241</v>
      </c>
      <c r="Q16" s="15">
        <v>0.155</v>
      </c>
      <c r="R16" s="20" t="s">
        <v>45</v>
      </c>
      <c r="S16" s="68"/>
      <c r="T16" s="78"/>
    </row>
    <row r="17" spans="1:22" s="13" customFormat="1" ht="93.75" customHeight="1" x14ac:dyDescent="0.2">
      <c r="A17" s="12" t="s">
        <v>46</v>
      </c>
      <c r="B17" s="37" t="s">
        <v>109</v>
      </c>
      <c r="C17" s="14" t="s">
        <v>105</v>
      </c>
      <c r="D17" s="14" t="s">
        <v>44</v>
      </c>
      <c r="E17" s="122"/>
      <c r="F17" s="122"/>
      <c r="G17" s="122"/>
      <c r="H17" s="122"/>
      <c r="I17" s="122"/>
      <c r="J17" s="14" t="s">
        <v>99</v>
      </c>
      <c r="K17" s="33" t="s">
        <v>76</v>
      </c>
      <c r="L17" s="19" t="s">
        <v>110</v>
      </c>
      <c r="M17" s="40" t="s">
        <v>132</v>
      </c>
      <c r="N17" s="20" t="s">
        <v>170</v>
      </c>
      <c r="O17" s="19"/>
      <c r="P17" s="56" t="s">
        <v>242</v>
      </c>
      <c r="Q17" s="15">
        <v>0.62</v>
      </c>
      <c r="R17" s="20" t="s">
        <v>45</v>
      </c>
      <c r="S17" s="68"/>
      <c r="T17" s="78"/>
    </row>
    <row r="18" spans="1:22" s="13" customFormat="1" ht="93.75" customHeight="1" x14ac:dyDescent="0.2">
      <c r="A18" s="12" t="s">
        <v>46</v>
      </c>
      <c r="B18" s="37" t="s">
        <v>109</v>
      </c>
      <c r="C18" s="14" t="s">
        <v>105</v>
      </c>
      <c r="D18" s="14" t="s">
        <v>44</v>
      </c>
      <c r="E18" s="123"/>
      <c r="F18" s="123"/>
      <c r="G18" s="123"/>
      <c r="H18" s="123"/>
      <c r="I18" s="123"/>
      <c r="J18" s="14" t="s">
        <v>99</v>
      </c>
      <c r="K18" s="33" t="s">
        <v>76</v>
      </c>
      <c r="L18" s="19" t="s">
        <v>110</v>
      </c>
      <c r="M18" s="40" t="s">
        <v>133</v>
      </c>
      <c r="N18" s="20" t="s">
        <v>171</v>
      </c>
      <c r="O18" s="19"/>
      <c r="P18" s="56" t="s">
        <v>243</v>
      </c>
      <c r="Q18" s="15">
        <v>0.2</v>
      </c>
      <c r="R18" s="20" t="s">
        <v>45</v>
      </c>
      <c r="S18" s="68"/>
      <c r="T18" s="78"/>
    </row>
    <row r="19" spans="1:22" s="13" customFormat="1" ht="75.75" customHeight="1" x14ac:dyDescent="0.25">
      <c r="A19" s="12" t="s">
        <v>89</v>
      </c>
      <c r="B19" s="21" t="s">
        <v>113</v>
      </c>
      <c r="C19" s="22" t="s">
        <v>88</v>
      </c>
      <c r="D19" s="23" t="s">
        <v>44</v>
      </c>
      <c r="E19" s="120">
        <v>1520957.14</v>
      </c>
      <c r="F19" s="120">
        <v>1520957.14</v>
      </c>
      <c r="G19" s="120">
        <v>354622.61</v>
      </c>
      <c r="H19" s="120">
        <v>356466.53</v>
      </c>
      <c r="I19" s="120">
        <v>356466.53</v>
      </c>
      <c r="J19" s="14" t="s">
        <v>99</v>
      </c>
      <c r="K19" s="33" t="s">
        <v>77</v>
      </c>
      <c r="L19" s="19" t="s">
        <v>128</v>
      </c>
      <c r="M19" s="38" t="s">
        <v>138</v>
      </c>
      <c r="N19" s="36" t="s">
        <v>122</v>
      </c>
      <c r="O19" s="20"/>
      <c r="P19" s="42" t="s">
        <v>164</v>
      </c>
      <c r="Q19" s="15" t="s">
        <v>167</v>
      </c>
      <c r="R19" s="20" t="s">
        <v>45</v>
      </c>
      <c r="S19" s="69"/>
      <c r="T19" s="77"/>
    </row>
    <row r="20" spans="1:22" s="13" customFormat="1" ht="93" customHeight="1" x14ac:dyDescent="0.25">
      <c r="A20" s="12" t="s">
        <v>89</v>
      </c>
      <c r="B20" s="21" t="s">
        <v>113</v>
      </c>
      <c r="C20" s="22" t="s">
        <v>88</v>
      </c>
      <c r="D20" s="23" t="s">
        <v>44</v>
      </c>
      <c r="E20" s="123"/>
      <c r="F20" s="123"/>
      <c r="G20" s="123"/>
      <c r="H20" s="123"/>
      <c r="I20" s="123"/>
      <c r="J20" s="14" t="s">
        <v>99</v>
      </c>
      <c r="K20" s="33" t="s">
        <v>77</v>
      </c>
      <c r="L20" s="19" t="s">
        <v>110</v>
      </c>
      <c r="M20" s="38" t="s">
        <v>139</v>
      </c>
      <c r="N20" s="36" t="s">
        <v>187</v>
      </c>
      <c r="O20" s="20"/>
      <c r="P20" s="48" t="s">
        <v>244</v>
      </c>
      <c r="Q20" s="15">
        <v>1.01</v>
      </c>
      <c r="R20" s="20" t="s">
        <v>45</v>
      </c>
      <c r="S20" s="69"/>
      <c r="T20" s="76"/>
    </row>
    <row r="21" spans="1:22" s="13" customFormat="1" ht="90" customHeight="1" x14ac:dyDescent="0.25">
      <c r="A21" s="12" t="s">
        <v>50</v>
      </c>
      <c r="B21" s="44" t="s">
        <v>137</v>
      </c>
      <c r="C21" s="24" t="s">
        <v>90</v>
      </c>
      <c r="D21" s="23" t="s">
        <v>44</v>
      </c>
      <c r="E21" s="128">
        <v>242272.85</v>
      </c>
      <c r="F21" s="120">
        <v>242272.85</v>
      </c>
      <c r="G21" s="120">
        <v>0</v>
      </c>
      <c r="H21" s="120">
        <v>0</v>
      </c>
      <c r="I21" s="120">
        <v>0</v>
      </c>
      <c r="J21" s="14" t="s">
        <v>99</v>
      </c>
      <c r="K21" s="38" t="s">
        <v>136</v>
      </c>
      <c r="L21" s="19" t="s">
        <v>128</v>
      </c>
      <c r="M21" s="38" t="s">
        <v>140</v>
      </c>
      <c r="N21" s="45" t="s">
        <v>123</v>
      </c>
      <c r="O21" s="20"/>
      <c r="P21" s="46" t="s">
        <v>245</v>
      </c>
      <c r="Q21" s="50" t="s">
        <v>247</v>
      </c>
      <c r="R21" s="20" t="s">
        <v>45</v>
      </c>
      <c r="S21" s="69"/>
      <c r="T21" s="129"/>
    </row>
    <row r="22" spans="1:22" s="13" customFormat="1" ht="90" customHeight="1" x14ac:dyDescent="0.25">
      <c r="A22" s="12" t="s">
        <v>50</v>
      </c>
      <c r="B22" s="44" t="s">
        <v>137</v>
      </c>
      <c r="C22" s="24" t="s">
        <v>90</v>
      </c>
      <c r="D22" s="23" t="s">
        <v>44</v>
      </c>
      <c r="E22" s="130"/>
      <c r="F22" s="123"/>
      <c r="G22" s="123"/>
      <c r="H22" s="123"/>
      <c r="I22" s="123"/>
      <c r="J22" s="14"/>
      <c r="K22" s="38" t="s">
        <v>136</v>
      </c>
      <c r="L22" s="19" t="s">
        <v>110</v>
      </c>
      <c r="M22" s="47" t="s">
        <v>141</v>
      </c>
      <c r="N22" s="45" t="s">
        <v>172</v>
      </c>
      <c r="O22" s="20"/>
      <c r="P22" s="48" t="s">
        <v>246</v>
      </c>
      <c r="Q22" s="27">
        <v>0</v>
      </c>
      <c r="R22" s="20" t="s">
        <v>45</v>
      </c>
      <c r="S22" s="69"/>
      <c r="T22" s="131"/>
    </row>
    <row r="23" spans="1:22" s="13" customFormat="1" ht="88.5" customHeight="1" x14ac:dyDescent="0.2">
      <c r="A23" s="12" t="s">
        <v>48</v>
      </c>
      <c r="B23" s="37" t="s">
        <v>92</v>
      </c>
      <c r="C23" s="14" t="s">
        <v>94</v>
      </c>
      <c r="D23" s="23" t="s">
        <v>43</v>
      </c>
      <c r="E23" s="120">
        <v>718338.27</v>
      </c>
      <c r="F23" s="120">
        <v>718338.27</v>
      </c>
      <c r="G23" s="120">
        <v>133890.32</v>
      </c>
      <c r="H23" s="120">
        <v>133890.32</v>
      </c>
      <c r="I23" s="120">
        <v>133890.32</v>
      </c>
      <c r="J23" s="14" t="s">
        <v>99</v>
      </c>
      <c r="K23" s="33" t="s">
        <v>78</v>
      </c>
      <c r="L23" s="19" t="s">
        <v>128</v>
      </c>
      <c r="M23" s="38" t="s">
        <v>142</v>
      </c>
      <c r="N23" s="45" t="s">
        <v>124</v>
      </c>
      <c r="O23" s="20"/>
      <c r="P23" s="46" t="s">
        <v>251</v>
      </c>
      <c r="Q23" s="49"/>
      <c r="R23" s="20" t="s">
        <v>45</v>
      </c>
      <c r="S23" s="70"/>
      <c r="T23" s="79"/>
    </row>
    <row r="24" spans="1:22" s="13" customFormat="1" ht="88.5" customHeight="1" x14ac:dyDescent="0.2">
      <c r="A24" s="12" t="s">
        <v>48</v>
      </c>
      <c r="B24" s="37" t="s">
        <v>92</v>
      </c>
      <c r="C24" s="14" t="s">
        <v>94</v>
      </c>
      <c r="D24" s="23" t="s">
        <v>43</v>
      </c>
      <c r="E24" s="122"/>
      <c r="F24" s="122"/>
      <c r="G24" s="122"/>
      <c r="H24" s="122"/>
      <c r="I24" s="122"/>
      <c r="J24" s="14"/>
      <c r="K24" s="33" t="s">
        <v>78</v>
      </c>
      <c r="L24" s="19" t="s">
        <v>110</v>
      </c>
      <c r="M24" s="38" t="s">
        <v>143</v>
      </c>
      <c r="N24" s="45" t="s">
        <v>173</v>
      </c>
      <c r="O24" s="20"/>
      <c r="P24" s="58" t="s">
        <v>248</v>
      </c>
      <c r="Q24" s="25">
        <v>0.39</v>
      </c>
      <c r="R24" s="20" t="s">
        <v>45</v>
      </c>
      <c r="S24" s="70"/>
      <c r="T24" s="76"/>
    </row>
    <row r="25" spans="1:22" s="13" customFormat="1" ht="88.5" customHeight="1" x14ac:dyDescent="0.2">
      <c r="A25" s="12" t="s">
        <v>48</v>
      </c>
      <c r="B25" s="37" t="s">
        <v>92</v>
      </c>
      <c r="C25" s="14" t="s">
        <v>94</v>
      </c>
      <c r="D25" s="23" t="s">
        <v>43</v>
      </c>
      <c r="E25" s="122"/>
      <c r="F25" s="122"/>
      <c r="G25" s="122"/>
      <c r="H25" s="122"/>
      <c r="I25" s="122"/>
      <c r="J25" s="14"/>
      <c r="K25" s="33" t="s">
        <v>78</v>
      </c>
      <c r="L25" s="19" t="s">
        <v>110</v>
      </c>
      <c r="M25" s="38" t="s">
        <v>144</v>
      </c>
      <c r="N25" s="45" t="s">
        <v>173</v>
      </c>
      <c r="O25" s="20"/>
      <c r="P25" s="55" t="s">
        <v>250</v>
      </c>
      <c r="Q25" s="25">
        <v>0.2</v>
      </c>
      <c r="R25" s="20" t="s">
        <v>45</v>
      </c>
      <c r="S25" s="70"/>
      <c r="T25" s="76"/>
    </row>
    <row r="26" spans="1:22" s="13" customFormat="1" ht="88.5" customHeight="1" x14ac:dyDescent="0.2">
      <c r="A26" s="12" t="s">
        <v>48</v>
      </c>
      <c r="B26" s="37" t="s">
        <v>92</v>
      </c>
      <c r="C26" s="14" t="s">
        <v>94</v>
      </c>
      <c r="D26" s="23" t="s">
        <v>43</v>
      </c>
      <c r="E26" s="123"/>
      <c r="F26" s="123"/>
      <c r="G26" s="123"/>
      <c r="H26" s="123"/>
      <c r="I26" s="123"/>
      <c r="J26" s="14"/>
      <c r="K26" s="33" t="s">
        <v>78</v>
      </c>
      <c r="L26" s="19" t="s">
        <v>110</v>
      </c>
      <c r="M26" s="38" t="s">
        <v>145</v>
      </c>
      <c r="N26" s="45" t="s">
        <v>174</v>
      </c>
      <c r="O26" s="20"/>
      <c r="P26" s="55" t="s">
        <v>249</v>
      </c>
      <c r="Q26" s="25">
        <v>0.73599999999999999</v>
      </c>
      <c r="R26" s="20" t="s">
        <v>45</v>
      </c>
      <c r="S26" s="70"/>
      <c r="T26" s="76"/>
    </row>
    <row r="27" spans="1:22" s="13" customFormat="1" ht="93.75" customHeight="1" x14ac:dyDescent="0.2">
      <c r="A27" s="12" t="s">
        <v>47</v>
      </c>
      <c r="B27" s="37" t="s">
        <v>79</v>
      </c>
      <c r="C27" s="26" t="s">
        <v>93</v>
      </c>
      <c r="D27" s="24" t="s">
        <v>43</v>
      </c>
      <c r="E27" s="119">
        <v>3541713</v>
      </c>
      <c r="F27" s="119">
        <v>3541713</v>
      </c>
      <c r="G27" s="119">
        <v>561918.38</v>
      </c>
      <c r="H27" s="119">
        <v>561918.38</v>
      </c>
      <c r="I27" s="119">
        <v>561918.38</v>
      </c>
      <c r="J27" s="14" t="s">
        <v>99</v>
      </c>
      <c r="K27" s="33" t="s">
        <v>80</v>
      </c>
      <c r="L27" s="19" t="s">
        <v>128</v>
      </c>
      <c r="M27" s="38" t="s">
        <v>146</v>
      </c>
      <c r="N27" s="19" t="s">
        <v>165</v>
      </c>
      <c r="O27" s="24"/>
      <c r="P27" s="97" t="s">
        <v>189</v>
      </c>
      <c r="Q27" s="50">
        <v>1.74</v>
      </c>
      <c r="R27" s="20" t="s">
        <v>45</v>
      </c>
      <c r="S27" s="71"/>
      <c r="T27" s="80"/>
      <c r="U27" s="132"/>
      <c r="V27" s="132"/>
    </row>
    <row r="28" spans="1:22" s="13" customFormat="1" ht="93.75" customHeight="1" x14ac:dyDescent="0.2">
      <c r="A28" s="12" t="s">
        <v>47</v>
      </c>
      <c r="B28" s="37" t="s">
        <v>79</v>
      </c>
      <c r="C28" s="26" t="s">
        <v>93</v>
      </c>
      <c r="D28" s="24" t="s">
        <v>43</v>
      </c>
      <c r="E28" s="119"/>
      <c r="F28" s="119"/>
      <c r="G28" s="119"/>
      <c r="H28" s="119"/>
      <c r="I28" s="119"/>
      <c r="J28" s="14"/>
      <c r="K28" s="33" t="s">
        <v>80</v>
      </c>
      <c r="L28" s="19" t="s">
        <v>110</v>
      </c>
      <c r="M28" s="38" t="s">
        <v>147</v>
      </c>
      <c r="N28" s="19" t="s">
        <v>175</v>
      </c>
      <c r="O28" s="24"/>
      <c r="P28" s="98" t="s">
        <v>190</v>
      </c>
      <c r="Q28" s="27">
        <v>0.51</v>
      </c>
      <c r="R28" s="20" t="s">
        <v>45</v>
      </c>
      <c r="S28" s="71"/>
      <c r="T28" s="133"/>
      <c r="U28" s="132"/>
      <c r="V28" s="132"/>
    </row>
    <row r="29" spans="1:22" s="13" customFormat="1" ht="150.94999999999999" customHeight="1" x14ac:dyDescent="0.25">
      <c r="A29" s="12" t="s">
        <v>49</v>
      </c>
      <c r="B29" s="37" t="s">
        <v>81</v>
      </c>
      <c r="C29" s="22" t="s">
        <v>95</v>
      </c>
      <c r="D29" s="23" t="s">
        <v>42</v>
      </c>
      <c r="E29" s="119">
        <v>7581161.0499999998</v>
      </c>
      <c r="F29" s="119">
        <v>7581161.0499999998</v>
      </c>
      <c r="G29" s="119">
        <v>1291326.04</v>
      </c>
      <c r="H29" s="119">
        <v>1291326.04</v>
      </c>
      <c r="I29" s="119">
        <v>1291326.04</v>
      </c>
      <c r="J29" s="14" t="s">
        <v>99</v>
      </c>
      <c r="K29" s="51" t="s">
        <v>111</v>
      </c>
      <c r="L29" s="19" t="s">
        <v>128</v>
      </c>
      <c r="M29" s="35" t="s">
        <v>148</v>
      </c>
      <c r="N29" s="29" t="s">
        <v>126</v>
      </c>
      <c r="O29" s="20"/>
      <c r="P29" s="56" t="s">
        <v>266</v>
      </c>
      <c r="Q29" s="50"/>
      <c r="R29" s="20" t="s">
        <v>45</v>
      </c>
      <c r="S29" s="70"/>
      <c r="T29" s="80"/>
    </row>
    <row r="30" spans="1:22" s="13" customFormat="1" ht="150.94999999999999" customHeight="1" x14ac:dyDescent="0.2">
      <c r="A30" s="12" t="s">
        <v>49</v>
      </c>
      <c r="B30" s="37" t="s">
        <v>81</v>
      </c>
      <c r="C30" s="22" t="s">
        <v>95</v>
      </c>
      <c r="D30" s="23" t="s">
        <v>42</v>
      </c>
      <c r="E30" s="119"/>
      <c r="F30" s="119"/>
      <c r="G30" s="119"/>
      <c r="H30" s="119"/>
      <c r="I30" s="119"/>
      <c r="J30" s="14"/>
      <c r="K30" s="51" t="s">
        <v>111</v>
      </c>
      <c r="L30" s="19" t="s">
        <v>110</v>
      </c>
      <c r="M30" s="35" t="s">
        <v>149</v>
      </c>
      <c r="N30" s="59" t="s">
        <v>176</v>
      </c>
      <c r="O30" s="20"/>
      <c r="P30" s="99" t="s">
        <v>252</v>
      </c>
      <c r="Q30" s="27">
        <v>1.62</v>
      </c>
      <c r="R30" s="20" t="s">
        <v>45</v>
      </c>
      <c r="S30" s="70"/>
      <c r="T30" s="134"/>
    </row>
    <row r="31" spans="1:22" s="13" customFormat="1" ht="150.94999999999999" customHeight="1" x14ac:dyDescent="0.2">
      <c r="A31" s="12" t="s">
        <v>49</v>
      </c>
      <c r="B31" s="37" t="s">
        <v>81</v>
      </c>
      <c r="C31" s="22" t="s">
        <v>95</v>
      </c>
      <c r="D31" s="23" t="s">
        <v>42</v>
      </c>
      <c r="E31" s="119"/>
      <c r="F31" s="119"/>
      <c r="G31" s="119"/>
      <c r="H31" s="119"/>
      <c r="I31" s="119"/>
      <c r="J31" s="14"/>
      <c r="K31" s="82" t="s">
        <v>111</v>
      </c>
      <c r="L31" s="19" t="s">
        <v>110</v>
      </c>
      <c r="M31" s="35" t="s">
        <v>150</v>
      </c>
      <c r="N31" s="48" t="s">
        <v>177</v>
      </c>
      <c r="O31" s="24"/>
      <c r="P31" s="48" t="s">
        <v>191</v>
      </c>
      <c r="Q31" s="27">
        <v>1</v>
      </c>
      <c r="R31" s="20" t="s">
        <v>45</v>
      </c>
      <c r="S31" s="70"/>
      <c r="T31" s="134"/>
    </row>
    <row r="32" spans="1:22" s="13" customFormat="1" ht="150.94999999999999" customHeight="1" x14ac:dyDescent="0.2">
      <c r="A32" s="12" t="s">
        <v>49</v>
      </c>
      <c r="B32" s="37" t="s">
        <v>81</v>
      </c>
      <c r="C32" s="22" t="s">
        <v>95</v>
      </c>
      <c r="D32" s="23" t="s">
        <v>42</v>
      </c>
      <c r="E32" s="119"/>
      <c r="F32" s="119"/>
      <c r="G32" s="119"/>
      <c r="H32" s="119"/>
      <c r="I32" s="119"/>
      <c r="J32" s="14"/>
      <c r="K32" s="82" t="s">
        <v>253</v>
      </c>
      <c r="L32" s="19" t="s">
        <v>110</v>
      </c>
      <c r="M32" s="35" t="s">
        <v>151</v>
      </c>
      <c r="N32" s="58" t="s">
        <v>178</v>
      </c>
      <c r="O32" s="20"/>
      <c r="P32" s="58" t="s">
        <v>254</v>
      </c>
      <c r="Q32" s="27">
        <v>1.1000000000000001</v>
      </c>
      <c r="R32" s="20" t="s">
        <v>45</v>
      </c>
      <c r="S32" s="70"/>
      <c r="T32" s="134"/>
    </row>
    <row r="33" spans="1:21" s="13" customFormat="1" ht="150.94999999999999" customHeight="1" x14ac:dyDescent="0.2">
      <c r="A33" s="12" t="s">
        <v>49</v>
      </c>
      <c r="B33" s="37" t="s">
        <v>81</v>
      </c>
      <c r="C33" s="22" t="s">
        <v>95</v>
      </c>
      <c r="D33" s="23" t="s">
        <v>42</v>
      </c>
      <c r="E33" s="119"/>
      <c r="F33" s="119"/>
      <c r="G33" s="119"/>
      <c r="H33" s="119"/>
      <c r="I33" s="119"/>
      <c r="J33" s="14"/>
      <c r="K33" s="51" t="s">
        <v>111</v>
      </c>
      <c r="L33" s="19" t="s">
        <v>110</v>
      </c>
      <c r="M33" s="35" t="s">
        <v>152</v>
      </c>
      <c r="N33" s="59" t="s">
        <v>263</v>
      </c>
      <c r="O33" s="20"/>
      <c r="P33" s="58" t="s">
        <v>264</v>
      </c>
      <c r="Q33" s="27">
        <v>0.32</v>
      </c>
      <c r="R33" s="20" t="s">
        <v>45</v>
      </c>
      <c r="S33" s="70"/>
      <c r="T33" s="134"/>
    </row>
    <row r="34" spans="1:21" s="13" customFormat="1" ht="150.94999999999999" customHeight="1" x14ac:dyDescent="0.2">
      <c r="A34" s="12" t="s">
        <v>49</v>
      </c>
      <c r="B34" s="37" t="s">
        <v>81</v>
      </c>
      <c r="C34" s="22" t="s">
        <v>95</v>
      </c>
      <c r="D34" s="23" t="s">
        <v>42</v>
      </c>
      <c r="E34" s="119"/>
      <c r="F34" s="119"/>
      <c r="G34" s="119"/>
      <c r="H34" s="119"/>
      <c r="I34" s="119"/>
      <c r="J34" s="14"/>
      <c r="K34" s="51" t="s">
        <v>111</v>
      </c>
      <c r="L34" s="19" t="s">
        <v>110</v>
      </c>
      <c r="M34" s="35" t="s">
        <v>153</v>
      </c>
      <c r="N34" s="59" t="s">
        <v>179</v>
      </c>
      <c r="O34" s="24"/>
      <c r="P34" s="48" t="s">
        <v>255</v>
      </c>
      <c r="Q34" s="27">
        <v>0.28899999999999998</v>
      </c>
      <c r="R34" s="20" t="s">
        <v>45</v>
      </c>
      <c r="S34" s="70"/>
      <c r="T34" s="134"/>
    </row>
    <row r="35" spans="1:21" s="13" customFormat="1" ht="150.94999999999999" customHeight="1" x14ac:dyDescent="0.2">
      <c r="A35" s="12" t="s">
        <v>49</v>
      </c>
      <c r="B35" s="37" t="s">
        <v>81</v>
      </c>
      <c r="C35" s="22" t="s">
        <v>95</v>
      </c>
      <c r="D35" s="23" t="s">
        <v>42</v>
      </c>
      <c r="E35" s="119"/>
      <c r="F35" s="119"/>
      <c r="G35" s="119"/>
      <c r="H35" s="119"/>
      <c r="I35" s="119"/>
      <c r="J35" s="14"/>
      <c r="K35" s="51" t="s">
        <v>111</v>
      </c>
      <c r="L35" s="19" t="s">
        <v>110</v>
      </c>
      <c r="M35" s="35" t="s">
        <v>154</v>
      </c>
      <c r="N35" s="59" t="s">
        <v>180</v>
      </c>
      <c r="O35" s="20"/>
      <c r="P35" s="58" t="s">
        <v>265</v>
      </c>
      <c r="Q35" s="27">
        <v>0</v>
      </c>
      <c r="R35" s="20" t="s">
        <v>45</v>
      </c>
      <c r="S35" s="70"/>
      <c r="T35" s="134"/>
    </row>
    <row r="36" spans="1:21" s="13" customFormat="1" ht="150.94999999999999" customHeight="1" x14ac:dyDescent="0.2">
      <c r="A36" s="12" t="s">
        <v>49</v>
      </c>
      <c r="B36" s="37" t="s">
        <v>81</v>
      </c>
      <c r="C36" s="22" t="s">
        <v>95</v>
      </c>
      <c r="D36" s="23" t="s">
        <v>42</v>
      </c>
      <c r="E36" s="119"/>
      <c r="F36" s="119"/>
      <c r="G36" s="119"/>
      <c r="H36" s="119"/>
      <c r="I36" s="119"/>
      <c r="J36" s="14"/>
      <c r="K36" s="51" t="s">
        <v>111</v>
      </c>
      <c r="L36" s="19" t="s">
        <v>110</v>
      </c>
      <c r="M36" s="35" t="s">
        <v>155</v>
      </c>
      <c r="N36" s="59" t="s">
        <v>181</v>
      </c>
      <c r="O36" s="20"/>
      <c r="P36" s="58" t="s">
        <v>256</v>
      </c>
      <c r="Q36" s="27">
        <v>1.21</v>
      </c>
      <c r="R36" s="20" t="s">
        <v>45</v>
      </c>
      <c r="S36" s="70"/>
      <c r="T36" s="134"/>
    </row>
    <row r="37" spans="1:21" s="13" customFormat="1" ht="150.94999999999999" customHeight="1" x14ac:dyDescent="0.2">
      <c r="A37" s="12" t="s">
        <v>49</v>
      </c>
      <c r="B37" s="37" t="s">
        <v>81</v>
      </c>
      <c r="C37" s="22" t="s">
        <v>95</v>
      </c>
      <c r="D37" s="23" t="s">
        <v>42</v>
      </c>
      <c r="E37" s="119"/>
      <c r="F37" s="119"/>
      <c r="G37" s="119"/>
      <c r="H37" s="119"/>
      <c r="I37" s="119"/>
      <c r="J37" s="14"/>
      <c r="K37" s="51" t="s">
        <v>111</v>
      </c>
      <c r="L37" s="19" t="s">
        <v>110</v>
      </c>
      <c r="M37" s="35" t="s">
        <v>156</v>
      </c>
      <c r="N37" s="59" t="s">
        <v>182</v>
      </c>
      <c r="O37" s="20"/>
      <c r="P37" s="58" t="s">
        <v>257</v>
      </c>
      <c r="Q37" s="27">
        <v>0</v>
      </c>
      <c r="R37" s="20" t="s">
        <v>45</v>
      </c>
      <c r="S37" s="70"/>
      <c r="T37" s="134"/>
    </row>
    <row r="38" spans="1:21" s="13" customFormat="1" ht="150.94999999999999" customHeight="1" x14ac:dyDescent="0.2">
      <c r="A38" s="12" t="s">
        <v>49</v>
      </c>
      <c r="B38" s="37" t="s">
        <v>81</v>
      </c>
      <c r="C38" s="22" t="s">
        <v>95</v>
      </c>
      <c r="D38" s="23" t="s">
        <v>42</v>
      </c>
      <c r="E38" s="119"/>
      <c r="F38" s="119"/>
      <c r="G38" s="119"/>
      <c r="H38" s="119"/>
      <c r="I38" s="119"/>
      <c r="J38" s="14"/>
      <c r="K38" s="51" t="s">
        <v>111</v>
      </c>
      <c r="L38" s="19" t="s">
        <v>110</v>
      </c>
      <c r="M38" s="35" t="s">
        <v>157</v>
      </c>
      <c r="N38" s="59" t="s">
        <v>183</v>
      </c>
      <c r="O38" s="20"/>
      <c r="P38" s="58" t="s">
        <v>258</v>
      </c>
      <c r="Q38" s="27">
        <v>0.56000000000000005</v>
      </c>
      <c r="R38" s="20" t="s">
        <v>45</v>
      </c>
      <c r="S38" s="70"/>
      <c r="T38" s="134"/>
    </row>
    <row r="39" spans="1:21" s="13" customFormat="1" ht="150.94999999999999" customHeight="1" x14ac:dyDescent="0.25">
      <c r="A39" s="12" t="s">
        <v>49</v>
      </c>
      <c r="B39" s="37" t="s">
        <v>81</v>
      </c>
      <c r="C39" s="22" t="s">
        <v>95</v>
      </c>
      <c r="D39" s="23" t="s">
        <v>42</v>
      </c>
      <c r="E39" s="119"/>
      <c r="F39" s="119"/>
      <c r="G39" s="119"/>
      <c r="H39" s="119"/>
      <c r="I39" s="119"/>
      <c r="J39" s="14"/>
      <c r="K39" s="82" t="s">
        <v>111</v>
      </c>
      <c r="L39" s="19" t="s">
        <v>110</v>
      </c>
      <c r="M39" s="35" t="s">
        <v>158</v>
      </c>
      <c r="N39" s="29" t="s">
        <v>166</v>
      </c>
      <c r="O39" s="20"/>
      <c r="P39" s="43" t="s">
        <v>259</v>
      </c>
      <c r="Q39" s="27">
        <v>0.4</v>
      </c>
      <c r="R39" s="20" t="s">
        <v>45</v>
      </c>
      <c r="S39" s="70"/>
      <c r="T39" s="134"/>
    </row>
    <row r="40" spans="1:21" s="13" customFormat="1" ht="150.94999999999999" customHeight="1" x14ac:dyDescent="0.25">
      <c r="A40" s="12" t="s">
        <v>49</v>
      </c>
      <c r="B40" s="37" t="s">
        <v>81</v>
      </c>
      <c r="C40" s="22" t="s">
        <v>95</v>
      </c>
      <c r="D40" s="23" t="s">
        <v>42</v>
      </c>
      <c r="E40" s="119"/>
      <c r="F40" s="119"/>
      <c r="G40" s="119"/>
      <c r="H40" s="119"/>
      <c r="I40" s="119"/>
      <c r="J40" s="14"/>
      <c r="K40" s="82" t="s">
        <v>111</v>
      </c>
      <c r="L40" s="19" t="s">
        <v>110</v>
      </c>
      <c r="M40" s="35" t="s">
        <v>159</v>
      </c>
      <c r="N40" s="29" t="s">
        <v>184</v>
      </c>
      <c r="O40" s="20"/>
      <c r="P40" s="41" t="s">
        <v>260</v>
      </c>
      <c r="Q40" s="27">
        <v>0.69</v>
      </c>
      <c r="R40" s="20" t="s">
        <v>45</v>
      </c>
      <c r="S40" s="70"/>
      <c r="T40" s="134"/>
    </row>
    <row r="41" spans="1:21" s="13" customFormat="1" ht="150.94999999999999" customHeight="1" x14ac:dyDescent="0.2">
      <c r="A41" s="12" t="s">
        <v>49</v>
      </c>
      <c r="B41" s="37" t="s">
        <v>208</v>
      </c>
      <c r="C41" s="22" t="s">
        <v>95</v>
      </c>
      <c r="D41" s="23" t="s">
        <v>42</v>
      </c>
      <c r="E41" s="119"/>
      <c r="F41" s="119"/>
      <c r="G41" s="119"/>
      <c r="H41" s="119"/>
      <c r="I41" s="119"/>
      <c r="J41" s="14"/>
      <c r="K41" s="81" t="s">
        <v>111</v>
      </c>
      <c r="L41" s="19" t="s">
        <v>110</v>
      </c>
      <c r="M41" s="35" t="s">
        <v>207</v>
      </c>
      <c r="N41" s="45" t="s">
        <v>188</v>
      </c>
      <c r="O41" s="24"/>
      <c r="P41" s="60" t="s">
        <v>262</v>
      </c>
      <c r="Q41" s="27">
        <v>1</v>
      </c>
      <c r="R41" s="20" t="s">
        <v>45</v>
      </c>
      <c r="S41" s="70"/>
      <c r="T41" s="134"/>
    </row>
    <row r="42" spans="1:21" s="13" customFormat="1" ht="150.94999999999999" customHeight="1" x14ac:dyDescent="0.2">
      <c r="A42" s="12" t="s">
        <v>49</v>
      </c>
      <c r="B42" s="37" t="s">
        <v>210</v>
      </c>
      <c r="C42" s="22" t="s">
        <v>95</v>
      </c>
      <c r="D42" s="23" t="s">
        <v>43</v>
      </c>
      <c r="E42" s="119"/>
      <c r="F42" s="119"/>
      <c r="G42" s="119"/>
      <c r="H42" s="119"/>
      <c r="I42" s="119"/>
      <c r="J42" s="14"/>
      <c r="K42" s="81" t="s">
        <v>111</v>
      </c>
      <c r="L42" s="19" t="s">
        <v>110</v>
      </c>
      <c r="M42" s="35" t="s">
        <v>152</v>
      </c>
      <c r="N42" s="59" t="s">
        <v>209</v>
      </c>
      <c r="O42" s="20"/>
      <c r="P42" s="48" t="s">
        <v>261</v>
      </c>
      <c r="Q42" s="27">
        <v>0.25</v>
      </c>
      <c r="R42" s="20" t="s">
        <v>45</v>
      </c>
      <c r="S42" s="70"/>
      <c r="T42" s="134"/>
    </row>
    <row r="43" spans="1:21" s="13" customFormat="1" ht="105.95" customHeight="1" x14ac:dyDescent="0.2">
      <c r="A43" s="12" t="s">
        <v>51</v>
      </c>
      <c r="B43" s="37" t="s">
        <v>96</v>
      </c>
      <c r="C43" s="14" t="s">
        <v>97</v>
      </c>
      <c r="D43" s="23" t="s">
        <v>43</v>
      </c>
      <c r="E43" s="120">
        <v>1621744.11</v>
      </c>
      <c r="F43" s="120">
        <v>1621744.11</v>
      </c>
      <c r="G43" s="120">
        <v>330860.12</v>
      </c>
      <c r="H43" s="120">
        <v>330860.12</v>
      </c>
      <c r="I43" s="120">
        <v>330860.12</v>
      </c>
      <c r="J43" s="14" t="s">
        <v>99</v>
      </c>
      <c r="K43" s="33" t="s">
        <v>135</v>
      </c>
      <c r="L43" s="19" t="s">
        <v>128</v>
      </c>
      <c r="M43" s="38" t="s">
        <v>160</v>
      </c>
      <c r="N43" s="45" t="s">
        <v>125</v>
      </c>
      <c r="O43" s="24"/>
      <c r="P43" s="100" t="s">
        <v>185</v>
      </c>
      <c r="Q43" s="50" t="s">
        <v>167</v>
      </c>
      <c r="R43" s="20" t="s">
        <v>45</v>
      </c>
      <c r="S43" s="70"/>
      <c r="T43" s="76"/>
    </row>
    <row r="44" spans="1:21" s="13" customFormat="1" ht="105.95" customHeight="1" x14ac:dyDescent="0.2">
      <c r="A44" s="12" t="s">
        <v>51</v>
      </c>
      <c r="B44" s="37" t="s">
        <v>96</v>
      </c>
      <c r="C44" s="14" t="s">
        <v>97</v>
      </c>
      <c r="D44" s="23" t="s">
        <v>43</v>
      </c>
      <c r="E44" s="122"/>
      <c r="F44" s="122"/>
      <c r="G44" s="122"/>
      <c r="H44" s="122"/>
      <c r="I44" s="122"/>
      <c r="J44" s="14"/>
      <c r="K44" s="33" t="s">
        <v>135</v>
      </c>
      <c r="L44" s="19" t="s">
        <v>110</v>
      </c>
      <c r="M44" s="38" t="s">
        <v>161</v>
      </c>
      <c r="N44" s="45" t="s">
        <v>186</v>
      </c>
      <c r="O44" s="24"/>
      <c r="P44" s="60" t="s">
        <v>267</v>
      </c>
      <c r="Q44" s="27">
        <v>1.1000000000000001</v>
      </c>
      <c r="R44" s="20" t="s">
        <v>45</v>
      </c>
      <c r="S44" s="70"/>
      <c r="T44" s="76"/>
    </row>
    <row r="45" spans="1:21" s="13" customFormat="1" ht="105.95" customHeight="1" x14ac:dyDescent="0.2">
      <c r="A45" s="12" t="s">
        <v>51</v>
      </c>
      <c r="B45" s="37" t="s">
        <v>96</v>
      </c>
      <c r="C45" s="14" t="s">
        <v>97</v>
      </c>
      <c r="D45" s="23" t="s">
        <v>43</v>
      </c>
      <c r="E45" s="123"/>
      <c r="F45" s="123"/>
      <c r="G45" s="123"/>
      <c r="H45" s="123"/>
      <c r="I45" s="123"/>
      <c r="J45" s="14"/>
      <c r="K45" s="33" t="s">
        <v>135</v>
      </c>
      <c r="L45" s="19" t="s">
        <v>110</v>
      </c>
      <c r="M45" s="38" t="s">
        <v>162</v>
      </c>
      <c r="N45" s="45" t="s">
        <v>186</v>
      </c>
      <c r="O45" s="24"/>
      <c r="P45" s="61" t="s">
        <v>268</v>
      </c>
      <c r="Q45" s="27">
        <v>0.45</v>
      </c>
      <c r="R45" s="20" t="s">
        <v>45</v>
      </c>
      <c r="S45" s="70"/>
      <c r="T45" s="76"/>
    </row>
    <row r="46" spans="1:21" s="13" customFormat="1" ht="105.95" customHeight="1" x14ac:dyDescent="0.2">
      <c r="A46" s="12" t="s">
        <v>82</v>
      </c>
      <c r="B46" s="37" t="s">
        <v>83</v>
      </c>
      <c r="C46" s="14" t="s">
        <v>98</v>
      </c>
      <c r="D46" s="14" t="s">
        <v>87</v>
      </c>
      <c r="E46" s="120">
        <v>1097649.8500000001</v>
      </c>
      <c r="F46" s="120">
        <v>1097649.8500000001</v>
      </c>
      <c r="G46" s="120">
        <v>433492.52</v>
      </c>
      <c r="H46" s="120">
        <v>617892.52</v>
      </c>
      <c r="I46" s="120">
        <v>617892.52</v>
      </c>
      <c r="J46" s="14" t="s">
        <v>134</v>
      </c>
      <c r="K46" s="34" t="s">
        <v>84</v>
      </c>
      <c r="L46" s="19" t="s">
        <v>128</v>
      </c>
      <c r="M46" s="38" t="s">
        <v>138</v>
      </c>
      <c r="N46" s="45"/>
      <c r="O46" s="24"/>
      <c r="P46" s="101" t="s">
        <v>192</v>
      </c>
      <c r="Q46" s="50"/>
      <c r="R46" s="20" t="s">
        <v>45</v>
      </c>
      <c r="S46" s="70"/>
      <c r="T46" s="80"/>
    </row>
    <row r="47" spans="1:21" s="13" customFormat="1" ht="113.25" customHeight="1" x14ac:dyDescent="0.2">
      <c r="A47" s="12" t="s">
        <v>82</v>
      </c>
      <c r="B47" s="37" t="s">
        <v>83</v>
      </c>
      <c r="C47" s="14" t="s">
        <v>98</v>
      </c>
      <c r="D47" s="14" t="s">
        <v>87</v>
      </c>
      <c r="E47" s="123"/>
      <c r="F47" s="123"/>
      <c r="G47" s="123"/>
      <c r="H47" s="123"/>
      <c r="I47" s="123"/>
      <c r="J47" s="14" t="s">
        <v>99</v>
      </c>
      <c r="K47" s="34" t="s">
        <v>84</v>
      </c>
      <c r="L47" s="19" t="s">
        <v>110</v>
      </c>
      <c r="M47" s="52" t="s">
        <v>163</v>
      </c>
      <c r="N47" s="19" t="s">
        <v>117</v>
      </c>
      <c r="O47" s="19"/>
      <c r="P47" s="19" t="s">
        <v>269</v>
      </c>
      <c r="Q47" s="15">
        <v>0.25800000000000001</v>
      </c>
      <c r="R47" s="20" t="s">
        <v>45</v>
      </c>
      <c r="S47" s="72"/>
      <c r="T47" s="76"/>
    </row>
    <row r="48" spans="1:21" x14ac:dyDescent="0.2">
      <c r="N48" s="64"/>
      <c r="O48" s="64"/>
      <c r="P48" s="64"/>
      <c r="Q48" s="65"/>
      <c r="R48" s="66"/>
      <c r="S48" s="65"/>
      <c r="T48" s="74"/>
      <c r="U48" s="74"/>
    </row>
    <row r="49" spans="2:21" x14ac:dyDescent="0.2">
      <c r="N49" s="64"/>
      <c r="O49" s="64"/>
      <c r="P49" s="64"/>
      <c r="Q49" s="65"/>
      <c r="R49" s="66"/>
      <c r="S49" s="65"/>
      <c r="T49" s="74"/>
      <c r="U49" s="74"/>
    </row>
    <row r="50" spans="2:21" x14ac:dyDescent="0.2">
      <c r="N50" s="64"/>
      <c r="O50" s="64"/>
      <c r="P50" s="64"/>
      <c r="Q50" s="65"/>
      <c r="R50" s="66"/>
      <c r="S50" s="65"/>
      <c r="T50" s="74"/>
      <c r="U50" s="74"/>
    </row>
    <row r="51" spans="2:21" x14ac:dyDescent="0.2">
      <c r="B51"/>
      <c r="C51"/>
      <c r="D51"/>
      <c r="N51" s="64"/>
      <c r="O51" s="64"/>
      <c r="P51" s="64"/>
      <c r="Q51" s="65"/>
      <c r="R51" s="66"/>
      <c r="S51" s="65"/>
      <c r="T51" s="74"/>
      <c r="U51" s="74"/>
    </row>
    <row r="52" spans="2:21" ht="22.5" customHeight="1" x14ac:dyDescent="0.2">
      <c r="B52" s="102" t="s">
        <v>101</v>
      </c>
      <c r="C52" s="102"/>
      <c r="D52" s="3"/>
      <c r="F52"/>
      <c r="G52" s="103" t="s">
        <v>100</v>
      </c>
      <c r="H52" s="103"/>
      <c r="I52" s="103"/>
      <c r="N52" s="64"/>
      <c r="O52" s="64"/>
      <c r="P52" s="64"/>
      <c r="Q52" s="65"/>
      <c r="R52" s="66"/>
      <c r="S52" s="65"/>
      <c r="T52" s="74"/>
      <c r="U52" s="74"/>
    </row>
    <row r="53" spans="2:21" ht="22.5" customHeight="1" x14ac:dyDescent="0.2">
      <c r="B53" s="104" t="s">
        <v>193</v>
      </c>
      <c r="C53" s="104"/>
      <c r="D53" s="3"/>
      <c r="F53" s="17"/>
      <c r="G53" s="104" t="s">
        <v>194</v>
      </c>
      <c r="H53" s="104"/>
      <c r="I53" s="104"/>
      <c r="N53" s="64"/>
      <c r="O53" s="64"/>
      <c r="P53" s="64"/>
      <c r="Q53" s="65"/>
      <c r="R53" s="66"/>
      <c r="S53" s="65"/>
      <c r="T53" s="74"/>
      <c r="U53" s="74"/>
    </row>
    <row r="54" spans="2:21" x14ac:dyDescent="0.2">
      <c r="B54"/>
      <c r="C54"/>
      <c r="D54"/>
      <c r="F54" s="31"/>
      <c r="G54" s="104"/>
      <c r="H54" s="104"/>
      <c r="T54" s="74"/>
      <c r="U54" s="74"/>
    </row>
    <row r="55" spans="2:21" x14ac:dyDescent="0.2">
      <c r="F55"/>
      <c r="G55"/>
      <c r="H55"/>
      <c r="T55" s="74"/>
      <c r="U55" s="74"/>
    </row>
  </sheetData>
  <mergeCells count="76">
    <mergeCell ref="E6:E8"/>
    <mergeCell ref="F6:F8"/>
    <mergeCell ref="G6:G8"/>
    <mergeCell ref="H6:H8"/>
    <mergeCell ref="I6:I8"/>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E9:E10"/>
    <mergeCell ref="F9:F10"/>
    <mergeCell ref="G9:G10"/>
    <mergeCell ref="H9:H10"/>
    <mergeCell ref="I9:I10"/>
    <mergeCell ref="E4:E5"/>
    <mergeCell ref="F4:F5"/>
    <mergeCell ref="G4:G5"/>
    <mergeCell ref="H4:H5"/>
    <mergeCell ref="I4:I5"/>
    <mergeCell ref="E14:E18"/>
    <mergeCell ref="F14:F18"/>
    <mergeCell ref="G14:G18"/>
    <mergeCell ref="H14:H18"/>
    <mergeCell ref="I14:I18"/>
    <mergeCell ref="B52:C52"/>
    <mergeCell ref="G52:I52"/>
    <mergeCell ref="B53:C53"/>
    <mergeCell ref="G53:I53"/>
    <mergeCell ref="G54:H54"/>
    <mergeCell ref="E21:E22"/>
    <mergeCell ref="F21:F22"/>
    <mergeCell ref="G21:G22"/>
    <mergeCell ref="H21:H22"/>
    <mergeCell ref="I21:I22"/>
    <mergeCell ref="E19:E20"/>
    <mergeCell ref="F19:F20"/>
    <mergeCell ref="G19:G20"/>
    <mergeCell ref="H19:H20"/>
    <mergeCell ref="I19:I20"/>
    <mergeCell ref="E27:E28"/>
    <mergeCell ref="F27:F28"/>
    <mergeCell ref="G27:G28"/>
    <mergeCell ref="H27:H28"/>
    <mergeCell ref="I27:I28"/>
    <mergeCell ref="E23:E26"/>
    <mergeCell ref="F23:F26"/>
    <mergeCell ref="G23:G26"/>
    <mergeCell ref="H23:H26"/>
    <mergeCell ref="I23:I26"/>
    <mergeCell ref="E46:E47"/>
    <mergeCell ref="F46:F47"/>
    <mergeCell ref="G46:G47"/>
    <mergeCell ref="H46:H47"/>
    <mergeCell ref="I46:I47"/>
    <mergeCell ref="E29:E42"/>
    <mergeCell ref="G29:G42"/>
    <mergeCell ref="H29:H42"/>
    <mergeCell ref="I29:I42"/>
    <mergeCell ref="F29:F42"/>
    <mergeCell ref="E43:E45"/>
    <mergeCell ref="F43:F45"/>
    <mergeCell ref="G43:G45"/>
    <mergeCell ref="H43:H45"/>
    <mergeCell ref="I43:I45"/>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2" sqref="A22"/>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3"/>
  <sheetViews>
    <sheetView workbookViewId="0">
      <selection activeCell="C15" sqref="C15:F15"/>
    </sheetView>
  </sheetViews>
  <sheetFormatPr baseColWidth="10" defaultRowHeight="11.25" x14ac:dyDescent="0.2"/>
  <cols>
    <col min="2" max="2" width="47" customWidth="1"/>
    <col min="3" max="3" width="21" customWidth="1"/>
  </cols>
  <sheetData>
    <row r="3" spans="2:6" x14ac:dyDescent="0.2">
      <c r="B3" s="113" t="s">
        <v>211</v>
      </c>
      <c r="C3" s="116" t="s">
        <v>212</v>
      </c>
      <c r="D3" s="117"/>
      <c r="E3" s="117"/>
      <c r="F3" s="118"/>
    </row>
    <row r="4" spans="2:6" x14ac:dyDescent="0.2">
      <c r="B4" s="114"/>
      <c r="C4" s="83" t="s">
        <v>213</v>
      </c>
      <c r="D4" s="83" t="s">
        <v>214</v>
      </c>
      <c r="E4" s="83" t="s">
        <v>215</v>
      </c>
      <c r="F4" s="83" t="s">
        <v>216</v>
      </c>
    </row>
    <row r="5" spans="2:6" x14ac:dyDescent="0.2">
      <c r="B5" s="115"/>
      <c r="C5" s="84">
        <v>1</v>
      </c>
      <c r="D5" s="84" t="s">
        <v>217</v>
      </c>
      <c r="E5" s="84">
        <v>4</v>
      </c>
      <c r="F5" s="84">
        <v>5</v>
      </c>
    </row>
    <row r="6" spans="2:6" x14ac:dyDescent="0.2">
      <c r="B6" s="85"/>
      <c r="C6" s="86"/>
      <c r="D6" s="86"/>
      <c r="E6" s="86"/>
      <c r="F6" s="86"/>
    </row>
    <row r="7" spans="2:6" x14ac:dyDescent="0.2">
      <c r="B7" s="87" t="s">
        <v>53</v>
      </c>
      <c r="C7" s="88">
        <v>1084461.82</v>
      </c>
      <c r="D7" s="88">
        <v>1084461.82</v>
      </c>
      <c r="E7" s="88">
        <v>194854.35</v>
      </c>
      <c r="F7" s="88">
        <v>194854.35</v>
      </c>
    </row>
    <row r="8" spans="2:6" x14ac:dyDescent="0.2">
      <c r="B8" s="87" t="s">
        <v>85</v>
      </c>
      <c r="C8" s="88">
        <v>2708495.55</v>
      </c>
      <c r="D8" s="88">
        <v>2708495.55</v>
      </c>
      <c r="E8" s="88">
        <v>485969.22</v>
      </c>
      <c r="F8" s="88">
        <v>485969.22</v>
      </c>
    </row>
    <row r="9" spans="2:6" x14ac:dyDescent="0.2">
      <c r="B9" s="87" t="s">
        <v>218</v>
      </c>
      <c r="C9" s="88">
        <v>1928785.9</v>
      </c>
      <c r="D9" s="88">
        <v>1928785.9</v>
      </c>
      <c r="E9" s="88">
        <v>357923.05</v>
      </c>
      <c r="F9" s="88">
        <v>357923.05</v>
      </c>
    </row>
    <row r="10" spans="2:6" x14ac:dyDescent="0.2">
      <c r="B10" s="87" t="s">
        <v>219</v>
      </c>
      <c r="C10" s="88">
        <v>1790085.62</v>
      </c>
      <c r="D10" s="88">
        <v>1790085.62</v>
      </c>
      <c r="E10" s="88">
        <v>392829.62</v>
      </c>
      <c r="F10" s="88">
        <v>392829.62</v>
      </c>
    </row>
    <row r="11" spans="2:6" x14ac:dyDescent="0.2">
      <c r="B11" s="87" t="s">
        <v>220</v>
      </c>
      <c r="C11" s="88">
        <v>241968.86</v>
      </c>
      <c r="D11" s="88">
        <v>241968.86</v>
      </c>
      <c r="E11" s="88">
        <v>30707.4</v>
      </c>
      <c r="F11" s="88">
        <v>30707.4</v>
      </c>
    </row>
    <row r="12" spans="2:6" x14ac:dyDescent="0.2">
      <c r="B12" s="87" t="s">
        <v>221</v>
      </c>
      <c r="C12" s="88">
        <v>2983298.2</v>
      </c>
      <c r="D12" s="88">
        <v>2983298.2</v>
      </c>
      <c r="E12" s="88">
        <v>571962.52</v>
      </c>
      <c r="F12" s="88">
        <v>571962.52</v>
      </c>
    </row>
    <row r="13" spans="2:6" x14ac:dyDescent="0.2">
      <c r="B13" s="87" t="s">
        <v>222</v>
      </c>
      <c r="C13" s="88">
        <v>1520957.14</v>
      </c>
      <c r="D13" s="88">
        <v>1520957.14</v>
      </c>
      <c r="E13" s="88">
        <v>354622.61</v>
      </c>
      <c r="F13" s="88">
        <v>356466.53</v>
      </c>
    </row>
    <row r="14" spans="2:6" x14ac:dyDescent="0.2">
      <c r="B14" s="87" t="s">
        <v>223</v>
      </c>
      <c r="C14" s="88">
        <v>1097649.8500000001</v>
      </c>
      <c r="D14" s="88">
        <v>1097649.8500000001</v>
      </c>
      <c r="E14" s="88">
        <v>433492.52</v>
      </c>
      <c r="F14" s="88">
        <v>617892.52</v>
      </c>
    </row>
    <row r="15" spans="2:6" x14ac:dyDescent="0.2">
      <c r="B15" s="87" t="s">
        <v>224</v>
      </c>
      <c r="C15" s="88">
        <v>242272.85</v>
      </c>
      <c r="D15" s="88">
        <v>242272.85</v>
      </c>
      <c r="E15" s="88">
        <v>0</v>
      </c>
      <c r="F15" s="88">
        <v>0</v>
      </c>
    </row>
    <row r="16" spans="2:6" x14ac:dyDescent="0.2">
      <c r="B16" s="87" t="s">
        <v>73</v>
      </c>
      <c r="C16" s="88">
        <v>1044931.78</v>
      </c>
      <c r="D16" s="88">
        <v>1044931.78</v>
      </c>
      <c r="E16" s="88">
        <v>226501.6</v>
      </c>
      <c r="F16" s="88">
        <v>226501.6</v>
      </c>
    </row>
    <row r="17" spans="2:6" x14ac:dyDescent="0.2">
      <c r="B17" s="87" t="s">
        <v>225</v>
      </c>
      <c r="C17" s="88">
        <v>718338.27</v>
      </c>
      <c r="D17" s="88">
        <v>718338.27</v>
      </c>
      <c r="E17" s="88">
        <v>133890.32</v>
      </c>
      <c r="F17" s="88">
        <v>133890.32</v>
      </c>
    </row>
    <row r="18" spans="2:6" x14ac:dyDescent="0.2">
      <c r="B18" s="87" t="s">
        <v>226</v>
      </c>
      <c r="C18" s="88">
        <v>3541713</v>
      </c>
      <c r="D18" s="88">
        <v>3541713</v>
      </c>
      <c r="E18" s="88">
        <v>561918.38</v>
      </c>
      <c r="F18" s="88">
        <v>562467.38</v>
      </c>
    </row>
    <row r="19" spans="2:6" x14ac:dyDescent="0.2">
      <c r="B19" s="87" t="s">
        <v>227</v>
      </c>
      <c r="C19" s="88">
        <v>7581161.0499999998</v>
      </c>
      <c r="D19" s="88">
        <v>7581161.0499999998</v>
      </c>
      <c r="E19" s="88">
        <v>1291326.04</v>
      </c>
      <c r="F19" s="88">
        <v>1291326.04</v>
      </c>
    </row>
    <row r="20" spans="2:6" x14ac:dyDescent="0.2">
      <c r="B20" s="87" t="s">
        <v>228</v>
      </c>
      <c r="C20" s="88">
        <v>1621744.11</v>
      </c>
      <c r="D20" s="88">
        <v>1621744.11</v>
      </c>
      <c r="E20" s="88">
        <v>330860.12</v>
      </c>
      <c r="F20" s="88">
        <v>330860.12</v>
      </c>
    </row>
    <row r="21" spans="2:6" x14ac:dyDescent="0.2">
      <c r="B21" s="89"/>
      <c r="C21" s="88"/>
      <c r="D21" s="88"/>
      <c r="E21" s="88"/>
      <c r="F21" s="88"/>
    </row>
    <row r="22" spans="2:6" x14ac:dyDescent="0.2">
      <c r="B22" s="90"/>
      <c r="C22" s="91"/>
      <c r="D22" s="91"/>
      <c r="E22" s="91"/>
      <c r="F22" s="91"/>
    </row>
    <row r="23" spans="2:6" ht="22.5" customHeight="1" x14ac:dyDescent="0.2">
      <c r="B23" s="92" t="s">
        <v>229</v>
      </c>
      <c r="C23" s="93">
        <v>28105864</v>
      </c>
      <c r="D23" s="93">
        <v>28105864</v>
      </c>
      <c r="E23" s="93">
        <v>5366857.75</v>
      </c>
      <c r="F23" s="93">
        <v>5553650.6699999999</v>
      </c>
    </row>
  </sheetData>
  <mergeCells count="2">
    <mergeCell ref="B3:B5"/>
    <mergeCell ref="C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5"/>
  <sheetViews>
    <sheetView workbookViewId="0">
      <selection activeCell="G17" sqref="G17"/>
    </sheetView>
  </sheetViews>
  <sheetFormatPr baseColWidth="10" defaultRowHeight="11.25" x14ac:dyDescent="0.2"/>
  <sheetData>
    <row r="6" spans="2:8" x14ac:dyDescent="0.2">
      <c r="B6" s="94" t="s">
        <v>230</v>
      </c>
      <c r="C6" s="88">
        <v>7342646.2400000002</v>
      </c>
      <c r="D6" s="88">
        <v>0</v>
      </c>
      <c r="E6" s="88">
        <v>7342646.2400000002</v>
      </c>
      <c r="F6" s="88">
        <v>1320220.5</v>
      </c>
      <c r="G6" s="88">
        <v>1504620.5</v>
      </c>
      <c r="H6" s="88">
        <v>6022425.7400000002</v>
      </c>
    </row>
    <row r="7" spans="2:8" x14ac:dyDescent="0.2">
      <c r="B7" s="95"/>
      <c r="C7" s="88"/>
      <c r="D7" s="88"/>
      <c r="E7" s="88"/>
      <c r="F7" s="88"/>
      <c r="G7" s="88"/>
      <c r="H7" s="88"/>
    </row>
    <row r="8" spans="2:8" x14ac:dyDescent="0.2">
      <c r="B8" s="95"/>
      <c r="C8" s="88"/>
      <c r="D8" s="88"/>
      <c r="E8" s="88"/>
      <c r="F8" s="88"/>
      <c r="G8" s="88"/>
      <c r="H8" s="88"/>
    </row>
    <row r="9" spans="2:8" x14ac:dyDescent="0.2">
      <c r="B9" s="95"/>
      <c r="C9" s="88"/>
      <c r="D9" s="88"/>
      <c r="E9" s="88"/>
      <c r="F9" s="88"/>
      <c r="G9" s="88"/>
      <c r="H9" s="88"/>
    </row>
    <row r="10" spans="2:8" x14ac:dyDescent="0.2">
      <c r="B10" s="95"/>
      <c r="C10" s="88"/>
      <c r="D10" s="88"/>
      <c r="E10" s="88"/>
      <c r="F10" s="88"/>
      <c r="G10" s="88"/>
      <c r="H10" s="88"/>
    </row>
    <row r="11" spans="2:8" x14ac:dyDescent="0.2">
      <c r="B11" s="95"/>
      <c r="C11" s="88"/>
      <c r="D11" s="88"/>
      <c r="E11" s="88"/>
      <c r="F11" s="88"/>
      <c r="G11" s="88"/>
      <c r="H11" s="88"/>
    </row>
    <row r="12" spans="2:8" x14ac:dyDescent="0.2">
      <c r="B12" s="95"/>
      <c r="C12" s="88"/>
      <c r="D12" s="88"/>
      <c r="E12" s="88"/>
      <c r="F12" s="88"/>
      <c r="G12" s="88"/>
      <c r="H12" s="88"/>
    </row>
    <row r="13" spans="2:8" x14ac:dyDescent="0.2">
      <c r="B13" s="95"/>
      <c r="C13" s="88"/>
      <c r="D13" s="88"/>
      <c r="E13" s="88"/>
      <c r="F13" s="88"/>
      <c r="G13" s="88"/>
      <c r="H13" s="88"/>
    </row>
    <row r="14" spans="2:8" x14ac:dyDescent="0.2">
      <c r="B14" s="95"/>
      <c r="C14" s="88"/>
      <c r="D14" s="88"/>
      <c r="E14" s="88"/>
      <c r="F14" s="88"/>
      <c r="G14" s="88"/>
      <c r="H14" s="88"/>
    </row>
    <row r="15" spans="2:8" x14ac:dyDescent="0.2">
      <c r="B15" s="95"/>
      <c r="C15" s="88"/>
      <c r="D15" s="88"/>
      <c r="E15" s="88"/>
      <c r="F15" s="88"/>
      <c r="G15" s="88"/>
      <c r="H15" s="88"/>
    </row>
    <row r="16" spans="2:8" x14ac:dyDescent="0.2">
      <c r="B16" s="94" t="s">
        <v>231</v>
      </c>
      <c r="C16" s="88">
        <v>1423407.91</v>
      </c>
      <c r="D16" s="88">
        <v>0</v>
      </c>
      <c r="E16" s="88">
        <v>1423407.91</v>
      </c>
      <c r="F16" s="88">
        <v>344575.84</v>
      </c>
      <c r="G16" s="88">
        <v>346968.76</v>
      </c>
      <c r="H16" s="88">
        <v>1078832.07</v>
      </c>
    </row>
    <row r="17" spans="2:8" x14ac:dyDescent="0.2">
      <c r="B17" s="95"/>
      <c r="C17" s="88">
        <f>SUM(C6:C16)</f>
        <v>8766054.1500000004</v>
      </c>
      <c r="D17" s="88"/>
      <c r="E17" s="88"/>
      <c r="F17" s="88"/>
      <c r="G17" s="88">
        <f>SUM(G6:G16)</f>
        <v>1851589.26</v>
      </c>
      <c r="H17" s="88"/>
    </row>
    <row r="18" spans="2:8" x14ac:dyDescent="0.2">
      <c r="B18" s="95"/>
      <c r="C18" s="88"/>
      <c r="D18" s="88"/>
      <c r="E18" s="88"/>
      <c r="F18" s="88"/>
      <c r="G18" s="88"/>
      <c r="H18" s="88"/>
    </row>
    <row r="19" spans="2:8" x14ac:dyDescent="0.2">
      <c r="B19" s="95"/>
      <c r="C19" s="88"/>
      <c r="D19" s="88"/>
      <c r="E19" s="88"/>
      <c r="F19" s="88"/>
      <c r="G19" s="88"/>
      <c r="H19" s="88"/>
    </row>
    <row r="20" spans="2:8" x14ac:dyDescent="0.2">
      <c r="B20" s="95"/>
      <c r="C20" s="88"/>
      <c r="D20" s="88"/>
      <c r="E20" s="88"/>
      <c r="F20" s="88"/>
      <c r="G20" s="88"/>
      <c r="H20" s="88"/>
    </row>
    <row r="21" spans="2:8" x14ac:dyDescent="0.2">
      <c r="B21" s="95"/>
      <c r="C21" s="88"/>
      <c r="D21" s="88"/>
      <c r="E21" s="88"/>
      <c r="F21" s="88"/>
      <c r="G21" s="88"/>
      <c r="H21" s="88"/>
    </row>
    <row r="22" spans="2:8" x14ac:dyDescent="0.2">
      <c r="B22" s="95"/>
      <c r="C22" s="88"/>
      <c r="D22" s="88"/>
      <c r="E22" s="88"/>
      <c r="F22" s="88"/>
      <c r="G22" s="88"/>
      <c r="H22" s="88"/>
    </row>
    <row r="23" spans="2:8" x14ac:dyDescent="0.2">
      <c r="B23" s="95"/>
      <c r="C23" s="88"/>
      <c r="D23" s="88"/>
      <c r="E23" s="88"/>
      <c r="F23" s="88"/>
      <c r="G23" s="88"/>
      <c r="H23" s="88"/>
    </row>
    <row r="24" spans="2:8" x14ac:dyDescent="0.2">
      <c r="B24" s="95"/>
      <c r="C24" s="88"/>
      <c r="D24" s="88"/>
      <c r="E24" s="88"/>
      <c r="F24" s="88"/>
      <c r="G24" s="88"/>
      <c r="H24" s="88"/>
    </row>
    <row r="25" spans="2:8" x14ac:dyDescent="0.2">
      <c r="B25" s="95"/>
      <c r="C25" s="88">
        <f>SUM(C11:C24)</f>
        <v>10189462.060000001</v>
      </c>
      <c r="D25" s="88"/>
      <c r="E25" s="88"/>
      <c r="F25" s="88"/>
      <c r="G25" s="88"/>
      <c r="H25"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27CF47-7459-4BDF-9366-D6B236EE2D7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IR</vt:lpstr>
      <vt:lpstr>Instructivo_IR</vt:lpstr>
      <vt:lpstr>Hoja1</vt:lpstr>
      <vt:lpstr>Hoja2</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2022-04-25T19:39:38Z</cp:lastPrinted>
  <dcterms:created xsi:type="dcterms:W3CDTF">2014-10-22T05:35:08Z</dcterms:created>
  <dcterms:modified xsi:type="dcterms:W3CDTF">2022-04-25T21:41:25Z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