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E12" i="2"/>
  <c r="B3" i="2"/>
  <c r="F12" i="2"/>
  <c r="C3" i="2"/>
  <c r="E4" i="2"/>
  <c r="E3" i="2" s="1"/>
  <c r="F4" i="2"/>
  <c r="F3" i="2" l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<sst xmlns="http://schemas.openxmlformats.org/spreadsheetml/2006/main" count="31" uniqueCount="31">
  <si>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</si>
  <si>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</si>
  <si>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</si>
  <si>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</si>
  <si>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</si>
  <si>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</si>
  <si>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</si>
  <si>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</si>
  <si>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</si>
  <si>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</si>
  <si>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</si>
  <si>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</si>
  <si>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</si>
  <si>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</si>
  <si>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</si>
  <si>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</si>
  <si>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</si>
  <si>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</si>
  <si>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</si>
  <si>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</si>
  <si>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</si>
  <si>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</si>
  <si>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</si>
  <si>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</si>
  <si>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</si>
  <si>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</si>
  <si>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Vivienda de Dolores Hidalgo, Gto.
Estado Analítico del Activo
Del 1 de Enero al 31 de Marzo de 2022
(Cifras en Pesos)</t>
  </si>
  <si>
    <t>LIC. CIRILO ALVAREZ MORALES</t>
  </si>
  <si>
    <t>ENCARGADO DE DESPACHO</t>
  </si>
  <si>
    <t>ARQ. GERARDO RAMÓN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</si>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</sst>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A29" sqref="A29:F30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121836000.14999999</v>
      </c>
      <c r="C3" s="5">
        <f t="shared" ref="C3:F3" si="0">C4+C12</f>
        <v>193397072.35999998</v>
      </c>
      <c r="D3" s="5">
        <f t="shared" si="0"/>
        <v>194059168.93000001</v>
      </c>
      <c r="E3" s="5">
        <f t="shared" si="0"/>
        <v>121173903.57999998</v>
      </c>
      <c r="F3" s="5">
        <f t="shared" si="0"/>
        <v>-662096.57000002265</v>
      </c>
    </row>
    <row r="4" spans="1:6" x14ac:dyDescent="0.2">
      <c r="A4" s="6" t="s">
        <v>4</v>
      </c>
      <c r="B4" s="5">
        <f>SUM(B5:B11)</f>
        <v>25429506.929999996</v>
      </c>
      <c r="C4" s="5">
        <f>SUM(C5:C11)</f>
        <v>192583095.47</v>
      </c>
      <c r="D4" s="5">
        <f>SUM(D5:D11)</f>
        <v>194059168.93000001</v>
      </c>
      <c r="E4" s="5">
        <f>SUM(E5:E11)</f>
        <v>23953433.469999976</v>
      </c>
      <c r="F4" s="5">
        <f>SUM(F5:F11)</f>
        <v>-1476073.4600000232</v>
      </c>
    </row>
    <row r="5" spans="1:6" x14ac:dyDescent="0.2">
      <c r="A5" s="7" t="s">
        <v>5</v>
      </c>
      <c r="B5" s="8">
        <v>4972997.13</v>
      </c>
      <c r="C5" s="8">
        <v>191219681.50999999</v>
      </c>
      <c r="D5" s="8">
        <v>186749501.55000001</v>
      </c>
      <c r="E5" s="8">
        <f>B5+C5-D5</f>
        <v>9443177.0899999738</v>
      </c>
      <c r="F5" s="8">
        <f t="shared" ref="F5:F11" si="1">E5-B5</f>
        <v>4470179.9599999739</v>
      </c>
    </row>
    <row r="6" spans="1:6" x14ac:dyDescent="0.2">
      <c r="A6" s="7" t="s">
        <v>6</v>
      </c>
      <c r="B6" s="8">
        <v>19914121.829999998</v>
      </c>
      <c r="C6" s="8">
        <v>370084.6</v>
      </c>
      <c r="D6" s="8">
        <v>7075565.5599999996</v>
      </c>
      <c r="E6" s="8">
        <f t="shared" ref="E6:E11" si="2">B6+C6-D6</f>
        <v>13208640.870000001</v>
      </c>
      <c r="F6" s="8">
        <f t="shared" si="1"/>
        <v>-6705480.9599999972</v>
      </c>
    </row>
    <row r="7" spans="1:6" x14ac:dyDescent="0.2">
      <c r="A7" s="7" t="s">
        <v>7</v>
      </c>
      <c r="B7" s="8">
        <v>542387.97</v>
      </c>
      <c r="C7" s="8">
        <v>993329.36</v>
      </c>
      <c r="D7" s="8">
        <v>234101.82</v>
      </c>
      <c r="E7" s="8">
        <f t="shared" si="2"/>
        <v>1301615.51</v>
      </c>
      <c r="F7" s="8">
        <f t="shared" si="1"/>
        <v>759227.54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96406493.219999999</v>
      </c>
      <c r="C12" s="5">
        <f>SUM(C13:C21)</f>
        <v>813976.89</v>
      </c>
      <c r="D12" s="5">
        <f>SUM(D13:D21)</f>
        <v>0</v>
      </c>
      <c r="E12" s="5">
        <f>SUM(E13:E21)</f>
        <v>97220470.109999999</v>
      </c>
      <c r="F12" s="5">
        <f>SUM(F13:F21)</f>
        <v>813976.8900000006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94749136.040000007</v>
      </c>
      <c r="C15" s="9">
        <v>813976.89</v>
      </c>
      <c r="D15" s="9">
        <v>0</v>
      </c>
      <c r="E15" s="9">
        <f t="shared" si="4"/>
        <v>95563112.930000007</v>
      </c>
      <c r="F15" s="9">
        <f t="shared" si="3"/>
        <v>813976.8900000006</v>
      </c>
    </row>
    <row r="16" spans="1:6" x14ac:dyDescent="0.2">
      <c r="A16" s="7" t="s">
        <v>14</v>
      </c>
      <c r="B16" s="8">
        <v>1977065.63</v>
      </c>
      <c r="C16" s="8">
        <v>0</v>
      </c>
      <c r="D16" s="8">
        <v>0</v>
      </c>
      <c r="E16" s="8">
        <f t="shared" si="4"/>
        <v>1977065.63</v>
      </c>
      <c r="F16" s="8">
        <f t="shared" si="3"/>
        <v>0</v>
      </c>
    </row>
    <row r="17" spans="1:6" x14ac:dyDescent="0.2">
      <c r="A17" s="7" t="s">
        <v>15</v>
      </c>
      <c r="B17" s="8">
        <v>280303.8</v>
      </c>
      <c r="C17" s="8">
        <v>0</v>
      </c>
      <c r="D17" s="8">
        <v>0</v>
      </c>
      <c r="E17" s="8">
        <f t="shared" si="4"/>
        <v>280303.8</v>
      </c>
      <c r="F17" s="8">
        <f t="shared" si="3"/>
        <v>0</v>
      </c>
    </row>
    <row r="18" spans="1:6" x14ac:dyDescent="0.2">
      <c r="A18" s="7" t="s">
        <v>16</v>
      </c>
      <c r="B18" s="8">
        <v>-600012.25</v>
      </c>
      <c r="C18" s="8">
        <v>0</v>
      </c>
      <c r="D18" s="8">
        <v>0</v>
      </c>
      <c r="E18" s="8">
        <f t="shared" si="4"/>
        <v>-600012.25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  <row r="29" spans="1:6" x14ac:dyDescent="0.2">
      <c r="A29" s="14" t="s">
        <v>27</v>
      </c>
      <c r="B29" s="14"/>
      <c r="C29" s="15"/>
      <c r="D29" s="14" t="s">
        <v>29</v>
      </c>
      <c r="E29" s="14"/>
      <c r="F29" s="14"/>
    </row>
    <row r="30" spans="1:6" x14ac:dyDescent="0.2">
      <c r="A30" s="14" t="s">
        <v>28</v>
      </c>
      <c r="B30" s="14"/>
      <c r="C30" s="15"/>
      <c r="D30" s="14" t="s">
        <v>30</v>
      </c>
      <c r="E30" s="14"/>
      <c r="F30" s="14"/>
    </row>
  </sheetData>
  <sheetProtection formatCells="0" formatColumns="0" formatRows="0" autoFilter="0"/>
  <mergeCells count="5">
    <mergeCell ref="A1:F1"/>
    <mergeCell ref="A29:B29"/>
    <mergeCell ref="A30:B30"/>
    <mergeCell ref="D29:F29"/>
    <mergeCell ref="D30:F30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2018-03-08T18:40:55Z</cp:lastPrinted>
  <dcterms:created xsi:type="dcterms:W3CDTF">2014-02-09T04:04:15Z</dcterms:created>
  <dcterms:modified xsi:type="dcterms:W3CDTF">2022-04-19T15:39:23Z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