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E31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31" i="4"/>
  <c r="H39" i="4" s="1"/>
  <c r="E16" i="4"/>
  <c r="H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<sst xmlns="http://schemas.openxmlformats.org/spreadsheetml/2006/main" count="104" uniqueCount="56">
  <si>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</si>
  <si>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</si>
  <si>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</si>
  <si>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</si>
  <si>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</si>
  <si>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</si>
  <si>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</si>
  <si>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</si>
  <si>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</si>
  <si>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</si>
  <si>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</si>
  <si>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</si>
  <si>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</si>
  <si>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</si>
  <si>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</si>
  <si>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</si>
  <si>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</si>
  <si>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</si>
  <si>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</si>
  <si>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</si>
  <si>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</si>
  <si>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</si>
  <si>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</si>
  <si>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</si>
  <si>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</si>
  <si>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</si>
  <si>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</si>
  <si>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</si>
  <si>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</si>
  <si>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</si>
  <si>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</si>
  <si>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</si>
  <si>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</si>
  <si>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</si>
  <si>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</si>
  <si>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</si>
  <si>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</si>
  <si>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</si>
  <si>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</si>
  <si>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</si>
  <si>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</si>
  <si>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</si>
  <si>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</si>
  <si>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</si>
  <si>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</si>
  <si>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</si>
  <si>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</si>
  <si>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</si>
  <si>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</si>
  <si>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DOLORES HIDALGO,  C.I.N.,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
DEL 1 DE ENERO AL 30 DE JUNIO DEL 2022</t>
  </si>
  <si>
    <t>________________________________________________</t>
  </si>
  <si>
    <t>_____________________________________________</t>
  </si>
  <si>
    <t xml:space="preserve">LIC. MICHEL KARYNE REYES LUCIO </t>
  </si>
  <si>
    <t>DIRECTORA GENERAL</t>
  </si>
  <si>
    <t>PRESIDENTA DEL CONSEJO DIRECTIVO</t>
  </si>
  <si>
    <t>LIC. MARIA ISABEL MARVELLA ROBLES AGREDA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</si>
</sst>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1436701</xdr:colOff>
      <xdr:row>0</xdr:row>
      <xdr:rowOff>685800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1531951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sqref="A1:H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59.25" customHeight="1" x14ac:dyDescent="0.2">
      <c r="A1" s="51" t="s">
        <v>49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5470000</v>
      </c>
      <c r="D11" s="22">
        <v>0</v>
      </c>
      <c r="E11" s="22">
        <f t="shared" si="2"/>
        <v>5470000</v>
      </c>
      <c r="F11" s="22">
        <v>2871948.29</v>
      </c>
      <c r="G11" s="22">
        <v>2871948.29</v>
      </c>
      <c r="H11" s="22">
        <f t="shared" si="3"/>
        <v>-2598051.71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22635864</v>
      </c>
      <c r="D13" s="22">
        <v>0</v>
      </c>
      <c r="E13" s="22">
        <f t="shared" si="2"/>
        <v>22635864</v>
      </c>
      <c r="F13" s="22">
        <v>11613999.960000001</v>
      </c>
      <c r="G13" s="22">
        <v>11613999.960000001</v>
      </c>
      <c r="H13" s="22">
        <f t="shared" si="3"/>
        <v>-11021864.039999999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4750000</v>
      </c>
      <c r="E14" s="22">
        <f t="shared" ref="E14" si="4">C14+D14</f>
        <v>4750000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28105864</v>
      </c>
      <c r="D16" s="23">
        <f t="shared" ref="D16:H16" si="6">SUM(D5:D14)</f>
        <v>4750000</v>
      </c>
      <c r="E16" s="23">
        <f t="shared" si="6"/>
        <v>32855864</v>
      </c>
      <c r="F16" s="23">
        <f t="shared" si="6"/>
        <v>14485948.25</v>
      </c>
      <c r="G16" s="11">
        <f t="shared" si="6"/>
        <v>14485948.25</v>
      </c>
      <c r="H16" s="12">
        <f t="shared" si="6"/>
        <v>-13619915.75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28105864</v>
      </c>
      <c r="D31" s="26">
        <f t="shared" si="14"/>
        <v>0</v>
      </c>
      <c r="E31" s="26">
        <f t="shared" si="14"/>
        <v>28105864</v>
      </c>
      <c r="F31" s="26">
        <f t="shared" si="14"/>
        <v>14485948.25</v>
      </c>
      <c r="G31" s="26">
        <f t="shared" si="14"/>
        <v>14485948.25</v>
      </c>
      <c r="H31" s="26">
        <f t="shared" si="14"/>
        <v>-13619915.75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5470000</v>
      </c>
      <c r="D34" s="25">
        <v>0</v>
      </c>
      <c r="E34" s="25">
        <f>C34+D34</f>
        <v>5470000</v>
      </c>
      <c r="F34" s="25">
        <v>2871948.29</v>
      </c>
      <c r="G34" s="25">
        <v>2871948.29</v>
      </c>
      <c r="H34" s="25">
        <f t="shared" si="15"/>
        <v>-2598051.71</v>
      </c>
      <c r="I34" s="45" t="s">
        <v>42</v>
      </c>
    </row>
    <row r="35" spans="1:9" ht="22.5" x14ac:dyDescent="0.2">
      <c r="A35" s="16"/>
      <c r="B35" s="17" t="s">
        <v>26</v>
      </c>
      <c r="C35" s="25">
        <v>22635864</v>
      </c>
      <c r="D35" s="25">
        <v>0</v>
      </c>
      <c r="E35" s="25">
        <f>C35+D35</f>
        <v>22635864</v>
      </c>
      <c r="F35" s="25">
        <v>11613999.960000001</v>
      </c>
      <c r="G35" s="25">
        <v>11613999.960000001</v>
      </c>
      <c r="H35" s="25">
        <f t="shared" ref="H35" si="16">G35-C35</f>
        <v>-11021864.039999999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4750000</v>
      </c>
      <c r="E37" s="26">
        <f t="shared" si="17"/>
        <v>4750000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4750000</v>
      </c>
      <c r="E38" s="25">
        <f>C38+D38</f>
        <v>4750000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ht="21" customHeight="1" x14ac:dyDescent="0.2">
      <c r="A39" s="19"/>
      <c r="B39" s="20" t="s">
        <v>13</v>
      </c>
      <c r="C39" s="23">
        <f>SUM(C37+C31+C21)</f>
        <v>28105864</v>
      </c>
      <c r="D39" s="23">
        <f t="shared" ref="D39:H39" si="18">SUM(D37+D31+D21)</f>
        <v>4750000</v>
      </c>
      <c r="E39" s="23">
        <f t="shared" si="18"/>
        <v>32855864</v>
      </c>
      <c r="F39" s="23">
        <f t="shared" si="18"/>
        <v>14485948.25</v>
      </c>
      <c r="G39" s="23">
        <f t="shared" si="18"/>
        <v>14485948.25</v>
      </c>
      <c r="H39" s="12">
        <f t="shared" si="18"/>
        <v>-13619915.75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8" spans="1:9" x14ac:dyDescent="0.2">
      <c r="B48" s="1" t="s">
        <v>50</v>
      </c>
      <c r="E48" s="47" t="s">
        <v>51</v>
      </c>
      <c r="F48" s="47"/>
      <c r="G48" s="47"/>
    </row>
    <row r="49" spans="2:7" x14ac:dyDescent="0.2">
      <c r="B49" s="46" t="s">
        <v>55</v>
      </c>
      <c r="E49" s="47" t="s">
        <v>52</v>
      </c>
      <c r="F49" s="47"/>
      <c r="G49" s="47"/>
    </row>
    <row r="50" spans="2:7" x14ac:dyDescent="0.2">
      <c r="B50" s="1" t="s">
        <v>53</v>
      </c>
      <c r="E50" s="47" t="s">
        <v>54</v>
      </c>
      <c r="F50" s="47"/>
      <c r="G50" s="47"/>
    </row>
  </sheetData>
  <sheetProtection formatCells="0" formatColumns="0" formatRows="0" insertRows="0" autoFilter="0"/>
  <mergeCells count="12">
    <mergeCell ref="A1:H1"/>
    <mergeCell ref="A2:B4"/>
    <mergeCell ref="C2:G2"/>
    <mergeCell ref="H2:H3"/>
    <mergeCell ref="A18:B20"/>
    <mergeCell ref="C18:G18"/>
    <mergeCell ref="H18:H19"/>
    <mergeCell ref="E49:G49"/>
    <mergeCell ref="E50:G50"/>
    <mergeCell ref="E48:G48"/>
    <mergeCell ref="B44:H44"/>
    <mergeCell ref="A31:B3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2022-07-18T17:28:21Z</cp:lastPrinted>
  <dcterms:created xsi:type="dcterms:W3CDTF">2012-12-11T20:48:19Z</dcterms:created>
  <dcterms:modified xsi:type="dcterms:W3CDTF">2022-07-18T17:28:30Z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