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0">'Notas a los Edos Financieros'!$A$1:$H$51</definedName>
    <definedName name="_xlnm.Print_Area" localSheetId="5">VHP!$A$1:$E$28</definedName>
  </definedNames>
  <calcPr calcId="14562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<sst xmlns="http://schemas.openxmlformats.org/spreadsheetml/2006/main" count="899" uniqueCount="635">
  <si>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</si>
  <si>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</si>
  <si>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</si>
  <si>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</si>
  <si>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</si>
  <si>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</si>
  <si>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</si>
  <si>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</si>
  <si>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</si>
  <si>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</si>
  <si>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</si>
  <si>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</si>
  <si>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</si>
  <si>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</si>
  <si>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</si>
  <si>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</si>
  <si>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</si>
  <si>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</si>
  <si>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</si>
  <si>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</si>
  <si>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</si>
  <si>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</si>
  <si>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</si>
  <si>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</si>
  <si>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</si>
  <si>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</si>
  <si>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</si>
  <si>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</si>
  <si>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</si>
  <si>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</si>
  <si>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</si>
  <si>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</si>
  <si>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</si>
  <si>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</si>
  <si>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</si>
  <si>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</si>
  <si>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</si>
  <si>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</si>
  <si>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</si>
  <si>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</si>
  <si>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</si>
  <si>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</si>
  <si>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</si>
  <si>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</si>
  <si>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</si>
  <si>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</si>
  <si>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</si>
  <si>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</si>
  <si>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</si>
  <si>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</si>
  <si>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</si>
  <si>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</si>
  <si>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</si>
  <si>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</si>
  <si>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</si>
  <si>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</si>
  <si>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</si>
  <si>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</si>
  <si>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</si>
  <si>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</si>
  <si>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</si>
  <si>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</si>
  <si>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</si>
  <si>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</si>
  <si>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</si>
  <si>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</si>
  <si>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</si>
  <si>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</si>
  <si>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</si>
  <si>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</si>
  <si>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</si>
  <si>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</si>
  <si>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</si>
  <si>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</si>
  <si>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</si>
  <si>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</si>
  <si>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</si>
  <si>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</si>
  <si>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</si>
  <si>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</si>
  <si>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</si>
  <si>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</si>
  <si>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</si>
  <si>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</si>
  <si>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</si>
  <si>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</si>
  <si>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</si>
  <si>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</si>
  <si>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</si>
  <si>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</si>
  <si>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</si>
  <si>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</si>
  <si>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</si>
  <si>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</si>
  <si>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</si>
  <si>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</si>
  <si>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</si>
  <si>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</si>
  <si>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</si>
  <si>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</si>
  <si>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</si>
  <si>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</si>
  <si>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</si>
  <si>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</si>
  <si>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</si>
  <si>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</si>
  <si>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</si>
  <si>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</si>
  <si>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</si>
  <si>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</si>
  <si>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</si>
  <si>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</si>
  <si>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</si>
  <si>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</si>
  <si>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</si>
  <si>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</si>
  <si>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</si>
  <si>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</si>
  <si>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</si>
  <si>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</si>
  <si>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</si>
  <si>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</si>
  <si>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</si>
  <si>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</si>
  <si>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</si>
  <si>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</si>
  <si>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</si>
  <si>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</si>
  <si>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</si>
  <si>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</si>
  <si>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</si>
  <si>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</si>
  <si>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</si>
  <si>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</si>
  <si>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</si>
  <si>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</si>
  <si>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</si>
  <si>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</si>
  <si>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</si>
  <si>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</si>
  <si>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</si>
  <si>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</si>
  <si>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</si>
  <si>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</si>
  <si>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</si>
  <si>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</si>
  <si>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</si>
  <si>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</si>
  <si>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</si>
  <si>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</si>
  <si>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</si>
  <si>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</si>
  <si>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</si>
  <si>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</si>
  <si>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</si>
  <si>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</si>
  <si>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</si>
  <si>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</si>
  <si>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</si>
  <si>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</si>
  <si>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</si>
  <si>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</si>
  <si>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</si>
  <si>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</si>
  <si>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</si>
  <si>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</si>
  <si>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</si>
  <si>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</si>
  <si>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</si>
  <si>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</si>
  <si>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</si>
  <si>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</si>
  <si>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</si>
  <si>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</si>
  <si>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</si>
  <si>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</si>
  <si>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</si>
  <si>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</si>
  <si>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</si>
  <si>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</si>
  <si>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</si>
  <si>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</si>
  <si>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</si>
  <si>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</si>
  <si>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</si>
  <si>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</si>
  <si>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</si>
  <si>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</si>
  <si>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</si>
  <si>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</si>
  <si>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</si>
  <si>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</si>
  <si>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</si>
  <si>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</si>
  <si>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</si>
  <si>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</si>
  <si>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</si>
  <si>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</si>
  <si>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</si>
  <si>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</si>
  <si>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</si>
  <si>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</si>
  <si>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</si>
  <si>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</si>
  <si>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</si>
  <si>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</si>
  <si>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</si>
  <si>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</si>
  <si>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</si>
  <si>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</si>
  <si>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</si>
  <si>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</si>
  <si>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</si>
  <si>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</si>
  <si>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</si>
  <si>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</si>
  <si>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</si>
  <si>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</si>
  <si>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</si>
  <si>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</si>
  <si>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</si>
  <si>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</si>
  <si>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</si>
  <si>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</si>
  <si>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</si>
  <si>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</si>
  <si>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</si>
  <si>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</si>
  <si>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</si>
  <si>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</si>
  <si>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</si>
  <si>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</si>
  <si>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</si>
  <si>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</si>
  <si>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</si>
  <si>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</si>
  <si>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</si>
  <si>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</si>
  <si>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</si>
  <si>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</si>
  <si>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</si>
  <si>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</si>
  <si>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</si>
  <si>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</si>
  <si>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</si>
  <si>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</si>
  <si>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</si>
  <si>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</si>
  <si>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</si>
  <si>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</si>
  <si>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</si>
  <si>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</si>
  <si>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</si>
  <si>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</si>
  <si>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</si>
  <si>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</si>
  <si>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</si>
  <si>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</si>
  <si>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</si>
  <si>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</si>
  <si>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</si>
  <si>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</si>
  <si>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</si>
  <si>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</si>
  <si>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</si>
  <si>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</si>
  <si>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</si>
  <si>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</si>
  <si>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</si>
  <si>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</si>
  <si>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</si>
  <si>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</si>
  <si>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</si>
  <si>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</si>
  <si>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</si>
  <si>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</si>
  <si>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</si>
  <si>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</si>
  <si>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</si>
  <si>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</si>
  <si>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</si>
  <si>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</si>
  <si>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</si>
  <si>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</si>
  <si>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</si>
  <si>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</si>
  <si>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</si>
  <si>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</si>
  <si>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</si>
  <si>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</si>
  <si>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</si>
  <si>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</si>
  <si>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</si>
  <si>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</si>
  <si>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</si>
  <si>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</si>
  <si>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</si>
  <si>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</si>
  <si>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</si>
  <si>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</si>
  <si>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</si>
  <si>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</si>
  <si>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</si>
  <si>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</si>
  <si>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</si>
  <si>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</si>
  <si>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</si>
  <si>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</si>
  <si>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</si>
  <si>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</si>
  <si>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</si>
  <si>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</si>
  <si>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</si>
  <si>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</si>
  <si>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</si>
  <si>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</si>
  <si>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</si>
  <si>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</si>
  <si>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</si>
  <si>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</si>
  <si>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</si>
  <si>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</si>
  <si>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</si>
  <si>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</si>
  <si>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</si>
  <si>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</si>
  <si>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</si>
  <si>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</si>
  <si>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</si>
  <si>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</si>
  <si>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</si>
  <si>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</si>
  <si>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</si>
  <si>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</si>
  <si>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</si>
  <si>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</si>
  <si>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</si>
  <si>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</si>
  <si>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</si>
  <si>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</si>
  <si>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</si>
  <si>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</si>
  <si>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</si>
  <si>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</si>
  <si>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</si>
  <si>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</si>
  <si>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</si>
  <si>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</si>
  <si>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</si>
  <si>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</si>
  <si>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</si>
  <si>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</si>
  <si>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</si>
  <si>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</si>
  <si>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</si>
  <si>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</si>
  <si>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</si>
  <si>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</si>
  <si>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</si>
  <si>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</si>
  <si>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</si>
  <si>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</si>
  <si>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</si>
  <si>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</si>
  <si>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</si>
  <si>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</si>
  <si>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</si>
  <si>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</si>
  <si>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</si>
  <si>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</si>
  <si>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</si>
  <si>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</si>
  <si>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</si>
  <si>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</si>
  <si>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</si>
  <si>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</si>
  <si>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</si>
  <si>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</si>
  <si>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</si>
  <si>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</si>
  <si>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</si>
  <si>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</si>
  <si>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</si>
  <si>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</si>
  <si>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</si>
  <si>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</si>
  <si>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</si>
  <si>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</si>
  <si>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</si>
  <si>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</si>
  <si>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</si>
  <si>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</si>
  <si>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</si>
  <si>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</si>
  <si>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</si>
  <si>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</si>
  <si>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</si>
  <si>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</si>
  <si>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</si>
  <si>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</si>
  <si>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</si>
  <si>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</si>
  <si>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</si>
  <si>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</si>
  <si>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</si>
  <si>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</si>
  <si>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</si>
  <si>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</si>
  <si>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</si>
  <si>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</si>
  <si>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</si>
  <si>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</si>
  <si>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</si>
  <si>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</si>
  <si>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</si>
  <si>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</si>
  <si>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</si>
  <si>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</si>
  <si>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</si>
  <si>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</si>
  <si>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</si>
  <si>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</si>
  <si>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</si>
  <si>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</si>
  <si>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</si>
  <si>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</si>
  <si>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</si>
  <si>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</si>
  <si>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</si>
  <si>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</si>
  <si>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</si>
  <si>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</si>
  <si>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</si>
  <si>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</si>
  <si>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</si>
  <si>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</si>
  <si>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</si>
  <si>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</si>
  <si>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</si>
  <si>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</si>
  <si>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</si>
  <si>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</si>
  <si>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</si>
  <si>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</si>
  <si>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</si>
  <si>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</si>
  <si>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</si>
  <si>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</si>
  <si>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</si>
  <si>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</si>
  <si>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</si>
  <si>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</si>
  <si>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</si>
  <si>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</si>
  <si>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</si>
  <si>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</si>
  <si>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</si>
  <si>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</si>
  <si>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</si>
  <si>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</si>
  <si>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</si>
  <si>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</si>
  <si>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</si>
  <si>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</si>
  <si>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</si>
  <si>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</si>
  <si>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</si>
  <si>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</si>
  <si>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</si>
  <si>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</si>
  <si>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</si>
  <si>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</si>
  <si>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</si>
  <si>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</si>
  <si>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</si>
  <si>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</si>
  <si>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</si>
  <si>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</si>
  <si>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</si>
  <si>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</si>
  <si>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</si>
  <si>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</si>
  <si>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</si>
  <si>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</si>
  <si>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</si>
  <si>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</si>
  <si>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</si>
  <si>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</si>
  <si>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</si>
  <si>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</si>
  <si>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</si>
  <si>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</si>
  <si>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</si>
  <si>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</si>
  <si>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</si>
  <si>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</si>
  <si>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</si>
  <si>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</si>
  <si>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</si>
  <si>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</si>
  <si>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</si>
  <si>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</si>
  <si>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</si>
  <si>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</si>
  <si>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</si>
  <si>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</si>
  <si>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</si>
  <si>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</si>
  <si>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</si>
  <si>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</si>
  <si>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</si>
  <si>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</si>
  <si>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</si>
  <si>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</si>
  <si>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</si>
  <si>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</si>
  <si>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</si>
  <si>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</si>
  <si>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</si>
  <si>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</si>
  <si>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</si>
  <si>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</si>
  <si>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</si>
  <si>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</si>
  <si>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</si>
  <si>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</si>
  <si>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</si>
  <si>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</si>
  <si>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</si>
  <si>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</si>
  <si>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</si>
  <si>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</si>
  <si>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</si>
  <si>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</si>
  <si>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</si>
  <si>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</si>
  <si>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</si>
  <si>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</si>
  <si>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</si>
  <si>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</si>
  <si>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</si>
  <si>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</si>
  <si>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</si>
  <si>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</si>
  <si>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</si>
  <si>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</si>
  <si>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</si>
  <si>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</si>
  <si>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</si>
  <si>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</si>
  <si>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</si>
  <si>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</si>
  <si>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</si>
  <si>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</si>
  <si>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</si>
  <si>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</si>
  <si>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</si>
  <si>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</si>
  <si>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</si>
  <si>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</si>
  <si>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</si>
  <si>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</si>
  <si>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</si>
  <si>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</si>
  <si>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</si>
  <si>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</si>
  <si>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</si>
  <si>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</si>
  <si>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</si>
  <si>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</si>
  <si>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</si>
  <si>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</si>
  <si>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</si>
  <si>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</si>
  <si>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</si>
  <si>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</si>
  <si>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</si>
  <si>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</si>
  <si>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</si>
  <si>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</si>
  <si>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</si>
  <si>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</si>
  <si>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</si>
  <si>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</si>
  <si>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</si>
  <si>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</si>
  <si>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</si>
  <si>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</si>
  <si>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</si>
  <si>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</si>
  <si>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</si>
  <si>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</si>
  <si>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</si>
  <si>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</si>
  <si>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</si>
  <si>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</si>
  <si>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</si>
  <si>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</si>
  <si>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</si>
  <si>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</si>
  <si>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</si>
  <si>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</si>
  <si>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</si>
  <si>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</si>
  <si>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</si>
  <si>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</si>
  <si>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</si>
  <si>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</si>
  <si>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</si>
  <si>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</si>
  <si>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</si>
  <si>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</si>
  <si>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</si>
  <si>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</si>
  <si>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</si>
  <si>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</si>
  <si>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</si>
  <si>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</si>
  <si>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</si>
  <si>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</si>
  <si>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</si>
  <si>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</si>
  <si>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</si>
  <si>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</si>
  <si>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</si>
  <si>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</si>
  <si>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</si>
  <si>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</si>
  <si>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Vivienda de Dolores Hidalgo, Gto.</t>
  </si>
  <si>
    <t>Correspondiente del 1 de Enero AL 30 DE JUNIO DEL 2022</t>
  </si>
  <si>
    <t>Bajo protesta de decir verdad declaramos que los Estados Financieros y sus notas, son razonablemente correctos y son responsabilidad del emisor.</t>
  </si>
  <si>
    <t>LIC.CIRILO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</si>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</sst>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51"/>
  <sheetViews>
    <sheetView zoomScaleNormal="100" zoomScaleSheetLayoutView="100" workbookViewId="0">
      <pane ySplit="4" topLeftCell="A19" activePane="bottomLeft" state="frozen"/>
      <selection activeCell="A14" sqref="A14:B14"/>
      <selection pane="bottomLeft" sqref="A1:H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628</v>
      </c>
      <c r="B1" s="141"/>
      <c r="C1" s="19"/>
      <c r="D1" s="16" t="s">
        <v>614</v>
      </c>
      <c r="E1" s="17">
        <v>2022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629</v>
      </c>
      <c r="B3" s="143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4" ht="10.15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ht="10.15" x14ac:dyDescent="0.2">
      <c r="A36" s="7"/>
      <c r="B36" s="10"/>
    </row>
    <row r="37" spans="1:4" ht="10.15" x14ac:dyDescent="0.2">
      <c r="A37" s="7"/>
      <c r="B37" s="8" t="s">
        <v>47</v>
      </c>
    </row>
    <row r="38" spans="1:4" ht="10.15" x14ac:dyDescent="0.2">
      <c r="A38" s="7" t="s">
        <v>48</v>
      </c>
      <c r="B38" s="48" t="s">
        <v>32</v>
      </c>
    </row>
    <row r="39" spans="1:4" ht="10.15" x14ac:dyDescent="0.2">
      <c r="A39" s="7"/>
      <c r="B39" s="48" t="s">
        <v>33</v>
      </c>
    </row>
    <row r="40" spans="1:4" ht="10.9" thickBot="1" x14ac:dyDescent="0.25">
      <c r="A40" s="11"/>
      <c r="B40" s="12"/>
    </row>
    <row r="44" spans="1:4" x14ac:dyDescent="0.2">
      <c r="A44" s="103" t="s">
        <v>630</v>
      </c>
      <c r="B44" s="103"/>
      <c r="C44" s="103"/>
      <c r="D44" s="103"/>
    </row>
    <row r="47" spans="1:4" s="103" customFormat="1" x14ac:dyDescent="0.2"/>
    <row r="50" spans="1:8" x14ac:dyDescent="0.2">
      <c r="A50" s="140" t="s">
        <v>631</v>
      </c>
      <c r="B50" s="140"/>
      <c r="C50" s="139"/>
      <c r="D50" s="140" t="s">
        <v>633</v>
      </c>
      <c r="E50" s="140"/>
      <c r="F50" s="140"/>
      <c r="G50" s="140"/>
      <c r="H50" s="140"/>
    </row>
    <row r="51" spans="1:8" x14ac:dyDescent="0.2">
      <c r="A51" s="140" t="s">
        <v>632</v>
      </c>
      <c r="B51" s="140"/>
      <c r="C51" s="139"/>
      <c r="D51" s="140" t="s">
        <v>634</v>
      </c>
      <c r="E51" s="140"/>
      <c r="F51" s="140"/>
      <c r="G51" s="140"/>
      <c r="H51" s="140"/>
    </row>
  </sheetData>
  <sheetProtection formatCells="0" formatColumns="0" formatRows="0" autoFilter="0" pivotTables="0"/>
  <mergeCells count="7">
    <mergeCell ref="D50:H50"/>
    <mergeCell ref="D51:H51"/>
    <mergeCell ref="A1:B1"/>
    <mergeCell ref="A2:B2"/>
    <mergeCell ref="A3:B3"/>
    <mergeCell ref="A50:B50"/>
    <mergeCell ref="A51:B5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628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3">
      <c r="A3" s="150" t="s">
        <v>629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13485314.970000001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13485314.970000001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628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629</v>
      </c>
      <c r="B3" s="160"/>
      <c r="C3" s="161"/>
    </row>
    <row r="4" spans="1:3" s="44" customFormat="1" ht="10.15" x14ac:dyDescent="0.2">
      <c r="A4" s="153" t="s">
        <v>624</v>
      </c>
      <c r="B4" s="154"/>
      <c r="C4" s="155"/>
    </row>
    <row r="5" spans="1:3" ht="10.15" x14ac:dyDescent="0.2">
      <c r="A5" s="91" t="s">
        <v>542</v>
      </c>
      <c r="B5" s="60"/>
      <c r="C5" s="84">
        <v>5803972.7699999996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3387149.39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10985.44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3376163.95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ht="10.15" x14ac:dyDescent="0.2">
      <c r="A37" s="100" t="s">
        <v>572</v>
      </c>
      <c r="B37" s="92" t="s">
        <v>573</v>
      </c>
      <c r="C37" s="99">
        <v>0</v>
      </c>
    </row>
    <row r="38" spans="1:3" ht="10.15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2416823.3799999994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C1" workbookViewId="0">
      <selection sqref="A1:G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17.7109375" style="31" customWidth="1"/>
    <col min="8" max="8" width="11" style="31" customWidth="1"/>
    <col min="9" max="9" width="11.7109375" style="31" customWidth="1"/>
    <col min="10" max="10" width="13.5703125" style="31" customWidth="1"/>
    <col min="11" max="16384" width="9.140625" style="31"/>
  </cols>
  <sheetData>
    <row r="1" spans="1:10" ht="18.95" customHeight="1" x14ac:dyDescent="0.2">
      <c r="A1" s="146" t="s">
        <v>628</v>
      </c>
      <c r="B1" s="162"/>
      <c r="C1" s="162"/>
      <c r="D1" s="162"/>
      <c r="E1" s="162"/>
      <c r="F1" s="162"/>
      <c r="G1" s="29" t="s">
        <v>614</v>
      </c>
      <c r="H1" s="30">
        <v>2022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629</v>
      </c>
      <c r="B3" s="164"/>
      <c r="C3" s="164"/>
      <c r="D3" s="164"/>
      <c r="E3" s="164"/>
      <c r="F3" s="164"/>
      <c r="G3" s="16" t="s">
        <v>620</v>
      </c>
      <c r="H3" s="30">
        <v>2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ht="10.15" x14ac:dyDescent="0.2">
      <c r="A37" s="45">
        <v>8000</v>
      </c>
      <c r="B37" s="46" t="s">
        <v>98</v>
      </c>
    </row>
    <row r="38" spans="1:6" ht="10.15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36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4.7109375" style="22" customWidth="1"/>
    <col min="4" max="4" width="14.85546875" style="22" customWidth="1"/>
    <col min="5" max="5" width="14" style="22" customWidth="1"/>
    <col min="6" max="6" width="20.140625" style="22" customWidth="1"/>
    <col min="7" max="7" width="13.7109375" style="22" customWidth="1"/>
    <col min="8" max="8" width="16.7109375" style="22" customWidth="1"/>
    <col min="9" max="9" width="12.7109375" style="22" customWidth="1"/>
    <col min="10" max="16384" width="9.140625" style="22"/>
  </cols>
  <sheetData>
    <row r="1" spans="1:8" s="18" customFormat="1" ht="18.95" customHeight="1" x14ac:dyDescent="0.3">
      <c r="A1" s="144" t="s">
        <v>628</v>
      </c>
      <c r="B1" s="145"/>
      <c r="C1" s="145"/>
      <c r="D1" s="145"/>
      <c r="E1" s="145"/>
      <c r="F1" s="145"/>
      <c r="G1" s="16" t="s">
        <v>614</v>
      </c>
      <c r="H1" s="27">
        <v>2022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4" t="s">
        <v>629</v>
      </c>
      <c r="B3" s="145"/>
      <c r="C3" s="145"/>
      <c r="D3" s="145"/>
      <c r="E3" s="145"/>
      <c r="F3" s="145"/>
      <c r="G3" s="16" t="s">
        <v>620</v>
      </c>
      <c r="H3" s="27">
        <v>2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12460698.640000001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13717200.85</v>
      </c>
      <c r="D15" s="26">
        <v>14595436.57</v>
      </c>
      <c r="E15" s="26">
        <v>17263134.949999999</v>
      </c>
      <c r="F15" s="26">
        <v>20859671.100000001</v>
      </c>
      <c r="G15" s="26">
        <v>25032008.850000001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91317.07</v>
      </c>
      <c r="D20" s="26">
        <v>91317.07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-5709196.7199999997</v>
      </c>
      <c r="D23" s="26">
        <v>-5709196.7199999997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527730.35</v>
      </c>
      <c r="D27" s="26">
        <v>527730.35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14657.62</v>
      </c>
      <c r="D28" s="26">
        <v>14657.62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98125299.99000001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18967819.210000001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8240684.6699999999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25048575.719999999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45868220.390000001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1988051.07</v>
      </c>
      <c r="D62" s="26">
        <f t="shared" ref="D62:E62" si="0">SUM(D63:D70)</f>
        <v>0</v>
      </c>
      <c r="E62" s="26">
        <f t="shared" si="0"/>
        <v>-480312.35000000003</v>
      </c>
    </row>
    <row r="63" spans="1:9" x14ac:dyDescent="0.2">
      <c r="A63" s="24">
        <v>1241</v>
      </c>
      <c r="B63" s="22" t="s">
        <v>240</v>
      </c>
      <c r="C63" s="26">
        <v>597822.04</v>
      </c>
      <c r="D63" s="26">
        <v>0</v>
      </c>
      <c r="E63" s="26">
        <v>-155986.01999999999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1352724.99</v>
      </c>
      <c r="D66" s="26">
        <v>0</v>
      </c>
      <c r="E66" s="26">
        <v>-323998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37504.04</v>
      </c>
      <c r="D68" s="26">
        <v>0</v>
      </c>
      <c r="E68" s="26">
        <v>-328.33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280303.8</v>
      </c>
      <c r="D74" s="26">
        <f>SUM(D75:D79)</f>
        <v>0</v>
      </c>
      <c r="E74" s="26">
        <f>SUM(E75:E79)</f>
        <v>119699.9</v>
      </c>
    </row>
    <row r="75" spans="1:9" x14ac:dyDescent="0.2">
      <c r="A75" s="24">
        <v>1251</v>
      </c>
      <c r="B75" s="22" t="s">
        <v>250</v>
      </c>
      <c r="C75" s="26">
        <v>272777</v>
      </c>
      <c r="D75" s="26">
        <v>0</v>
      </c>
      <c r="E75" s="26">
        <v>117000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7526.8</v>
      </c>
      <c r="D78" s="26">
        <v>0</v>
      </c>
      <c r="E78" s="26">
        <v>2699.9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806048.29</v>
      </c>
      <c r="D110" s="26">
        <f>SUM(D111:D119)</f>
        <v>806048.29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9096.9500000000007</v>
      </c>
      <c r="D111" s="26">
        <f>C111</f>
        <v>9096.9500000000007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180381.39</v>
      </c>
      <c r="D112" s="26">
        <f t="shared" ref="D112:D119" si="1">C112</f>
        <v>180381.39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192400.51</v>
      </c>
      <c r="D113" s="26">
        <f t="shared" si="1"/>
        <v>192400.51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194430.24</v>
      </c>
      <c r="D117" s="26">
        <f t="shared" si="1"/>
        <v>194430.24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229739.2</v>
      </c>
      <c r="D119" s="26">
        <f t="shared" si="1"/>
        <v>229739.2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6550053.5599999996</v>
      </c>
    </row>
    <row r="147" spans="1:3" x14ac:dyDescent="0.2">
      <c r="A147" s="24">
        <v>2241</v>
      </c>
      <c r="B147" s="22" t="s">
        <v>303</v>
      </c>
      <c r="C147" s="26">
        <v>6550053.5599999996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2" t="s">
        <v>628</v>
      </c>
      <c r="B1" s="142"/>
      <c r="C1" s="142"/>
      <c r="D1" s="16" t="s">
        <v>614</v>
      </c>
      <c r="E1" s="27">
        <v>2022</v>
      </c>
    </row>
    <row r="2" spans="1:5" s="18" customFormat="1" ht="18.95" customHeight="1" x14ac:dyDescent="0.3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2" t="s">
        <v>629</v>
      </c>
      <c r="B3" s="142"/>
      <c r="C3" s="142"/>
      <c r="D3" s="16" t="s">
        <v>620</v>
      </c>
      <c r="E3" s="27">
        <v>2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13485314.970000001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599468.15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599468.15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12885846.82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12885846.82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2416823.38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2416823.38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2030150.64</v>
      </c>
      <c r="D101" s="59">
        <f t="shared" ref="D101:D164" si="0">C101/$C$99</f>
        <v>0.84000786189018084</v>
      </c>
      <c r="E101" s="58"/>
    </row>
    <row r="102" spans="1:5" x14ac:dyDescent="0.2">
      <c r="A102" s="56">
        <v>5111</v>
      </c>
      <c r="B102" s="53" t="s">
        <v>364</v>
      </c>
      <c r="C102" s="57">
        <v>1369039.38</v>
      </c>
      <c r="D102" s="59">
        <f t="shared" si="0"/>
        <v>0.56646232046960754</v>
      </c>
      <c r="E102" s="58"/>
    </row>
    <row r="103" spans="1:5" x14ac:dyDescent="0.2">
      <c r="A103" s="56">
        <v>5112</v>
      </c>
      <c r="B103" s="53" t="s">
        <v>365</v>
      </c>
      <c r="C103" s="57">
        <v>339277.4</v>
      </c>
      <c r="D103" s="59">
        <f t="shared" si="0"/>
        <v>0.14038154496833774</v>
      </c>
      <c r="E103" s="58"/>
    </row>
    <row r="104" spans="1:5" x14ac:dyDescent="0.2">
      <c r="A104" s="56">
        <v>5113</v>
      </c>
      <c r="B104" s="53" t="s">
        <v>366</v>
      </c>
      <c r="C104" s="57">
        <v>44014.36</v>
      </c>
      <c r="D104" s="59">
        <f t="shared" si="0"/>
        <v>1.8211657651209912E-2</v>
      </c>
      <c r="E104" s="58"/>
    </row>
    <row r="105" spans="1:5" x14ac:dyDescent="0.2">
      <c r="A105" s="56">
        <v>5114</v>
      </c>
      <c r="B105" s="53" t="s">
        <v>367</v>
      </c>
      <c r="C105" s="57">
        <v>124623.65</v>
      </c>
      <c r="D105" s="59">
        <f t="shared" si="0"/>
        <v>5.1565063062241644E-2</v>
      </c>
      <c r="E105" s="58"/>
    </row>
    <row r="106" spans="1:5" x14ac:dyDescent="0.2">
      <c r="A106" s="56">
        <v>5115</v>
      </c>
      <c r="B106" s="53" t="s">
        <v>368</v>
      </c>
      <c r="C106" s="57">
        <v>153195.85</v>
      </c>
      <c r="D106" s="59">
        <f t="shared" si="0"/>
        <v>6.3387275738784027E-2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47410.86</v>
      </c>
      <c r="D108" s="59">
        <f t="shared" si="0"/>
        <v>1.9617014794022725E-2</v>
      </c>
      <c r="E108" s="58"/>
    </row>
    <row r="109" spans="1:5" x14ac:dyDescent="0.2">
      <c r="A109" s="56">
        <v>5121</v>
      </c>
      <c r="B109" s="53" t="s">
        <v>371</v>
      </c>
      <c r="C109" s="57">
        <v>13128.98</v>
      </c>
      <c r="D109" s="59">
        <f t="shared" si="0"/>
        <v>5.4323291096265384E-3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4788.79</v>
      </c>
      <c r="D112" s="59">
        <f t="shared" si="0"/>
        <v>1.9814397856412662E-3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22932.93</v>
      </c>
      <c r="D114" s="59">
        <f t="shared" si="0"/>
        <v>9.4888729518993655E-3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6560.16</v>
      </c>
      <c r="D117" s="59">
        <f t="shared" si="0"/>
        <v>2.7143729468555541E-3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339261.88</v>
      </c>
      <c r="D118" s="59">
        <f t="shared" si="0"/>
        <v>0.14037512331579646</v>
      </c>
      <c r="E118" s="58"/>
    </row>
    <row r="119" spans="1:5" x14ac:dyDescent="0.2">
      <c r="A119" s="56">
        <v>5131</v>
      </c>
      <c r="B119" s="53" t="s">
        <v>381</v>
      </c>
      <c r="C119" s="57">
        <v>16011.59</v>
      </c>
      <c r="D119" s="59">
        <f t="shared" si="0"/>
        <v>6.6250559029265932E-3</v>
      </c>
      <c r="E119" s="58"/>
    </row>
    <row r="120" spans="1:5" x14ac:dyDescent="0.2">
      <c r="A120" s="56">
        <v>5132</v>
      </c>
      <c r="B120" s="53" t="s">
        <v>382</v>
      </c>
      <c r="C120" s="57">
        <v>140000.01999999999</v>
      </c>
      <c r="D120" s="59">
        <f t="shared" si="0"/>
        <v>5.7927286353874979E-2</v>
      </c>
      <c r="E120" s="58"/>
    </row>
    <row r="121" spans="1:5" x14ac:dyDescent="0.2">
      <c r="A121" s="56">
        <v>5133</v>
      </c>
      <c r="B121" s="53" t="s">
        <v>383</v>
      </c>
      <c r="C121" s="57">
        <v>71955.960000000006</v>
      </c>
      <c r="D121" s="59">
        <f t="shared" si="0"/>
        <v>2.9772949316635627E-2</v>
      </c>
      <c r="E121" s="58"/>
    </row>
    <row r="122" spans="1:5" x14ac:dyDescent="0.2">
      <c r="A122" s="56">
        <v>5134</v>
      </c>
      <c r="B122" s="53" t="s">
        <v>384</v>
      </c>
      <c r="C122" s="57">
        <v>23923.66</v>
      </c>
      <c r="D122" s="59">
        <f t="shared" si="0"/>
        <v>9.8988036105476605E-3</v>
      </c>
      <c r="E122" s="58"/>
    </row>
    <row r="123" spans="1:5" x14ac:dyDescent="0.2">
      <c r="A123" s="56">
        <v>5135</v>
      </c>
      <c r="B123" s="53" t="s">
        <v>385</v>
      </c>
      <c r="C123" s="57">
        <v>19953.64</v>
      </c>
      <c r="D123" s="59">
        <f t="shared" si="0"/>
        <v>8.2561432354233515E-3</v>
      </c>
      <c r="E123" s="58"/>
    </row>
    <row r="124" spans="1:5" x14ac:dyDescent="0.2">
      <c r="A124" s="56">
        <v>5136</v>
      </c>
      <c r="B124" s="53" t="s">
        <v>386</v>
      </c>
      <c r="C124" s="57">
        <v>14999.99</v>
      </c>
      <c r="D124" s="59">
        <f t="shared" si="0"/>
        <v>6.2064899421818732E-3</v>
      </c>
      <c r="E124" s="58"/>
    </row>
    <row r="125" spans="1:5" x14ac:dyDescent="0.2">
      <c r="A125" s="56">
        <v>5137</v>
      </c>
      <c r="B125" s="53" t="s">
        <v>387</v>
      </c>
      <c r="C125" s="57">
        <v>670</v>
      </c>
      <c r="D125" s="59">
        <f t="shared" si="0"/>
        <v>2.7722340223305849E-4</v>
      </c>
      <c r="E125" s="58"/>
    </row>
    <row r="126" spans="1:5" x14ac:dyDescent="0.2">
      <c r="A126" s="56">
        <v>5138</v>
      </c>
      <c r="B126" s="53" t="s">
        <v>388</v>
      </c>
      <c r="C126" s="57">
        <v>7887.02</v>
      </c>
      <c r="D126" s="59">
        <f t="shared" si="0"/>
        <v>3.2633828625077271E-3</v>
      </c>
      <c r="E126" s="58"/>
    </row>
    <row r="127" spans="1:5" x14ac:dyDescent="0.2">
      <c r="A127" s="56">
        <v>5139</v>
      </c>
      <c r="B127" s="53" t="s">
        <v>389</v>
      </c>
      <c r="C127" s="57">
        <v>43860</v>
      </c>
      <c r="D127" s="59">
        <f t="shared" si="0"/>
        <v>1.814778868946559E-2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8" sqref="A1:E28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628</v>
      </c>
      <c r="B1" s="146"/>
      <c r="C1" s="146"/>
      <c r="D1" s="29" t="s">
        <v>614</v>
      </c>
      <c r="E1" s="30">
        <v>2022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629</v>
      </c>
      <c r="B3" s="146"/>
      <c r="C3" s="146"/>
      <c r="D3" s="16" t="s">
        <v>620</v>
      </c>
      <c r="E3" s="30">
        <v>2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11068491.59</v>
      </c>
    </row>
    <row r="15" spans="1:5" ht="10.15" x14ac:dyDescent="0.2">
      <c r="A15" s="35">
        <v>3220</v>
      </c>
      <c r="B15" s="31" t="s">
        <v>474</v>
      </c>
      <c r="C15" s="36">
        <v>102392344.27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6" t="s">
        <v>628</v>
      </c>
      <c r="B1" s="146"/>
      <c r="C1" s="146"/>
      <c r="D1" s="29" t="s">
        <v>614</v>
      </c>
      <c r="E1" s="30">
        <v>2022</v>
      </c>
    </row>
    <row r="2" spans="1:5" s="37" customFormat="1" ht="18.95" customHeight="1" x14ac:dyDescent="0.3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6" t="s">
        <v>629</v>
      </c>
      <c r="B3" s="146"/>
      <c r="C3" s="146"/>
      <c r="D3" s="16" t="s">
        <v>620</v>
      </c>
      <c r="E3" s="30">
        <v>2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368345.29</v>
      </c>
      <c r="D8" s="36">
        <v>368345.29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-447458</v>
      </c>
      <c r="D10" s="36">
        <v>124726.81</v>
      </c>
    </row>
    <row r="11" spans="1:5" ht="10.15" x14ac:dyDescent="0.2">
      <c r="A11" s="35">
        <v>1114</v>
      </c>
      <c r="B11" s="31" t="s">
        <v>198</v>
      </c>
      <c r="C11" s="36">
        <v>12460698.640000001</v>
      </c>
      <c r="D11" s="36">
        <v>4479925.03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12381585.93</v>
      </c>
      <c r="D15" s="36">
        <f>SUM(D8:D14)</f>
        <v>4972997.13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98125299.99000001</v>
      </c>
    </row>
    <row r="21" spans="1:5" ht="10.15" x14ac:dyDescent="0.2">
      <c r="A21" s="35">
        <v>1231</v>
      </c>
      <c r="B21" s="31" t="s">
        <v>232</v>
      </c>
      <c r="C21" s="36">
        <v>18967819.210000001</v>
      </c>
    </row>
    <row r="22" spans="1:5" ht="10.15" x14ac:dyDescent="0.2">
      <c r="A22" s="35">
        <v>1232</v>
      </c>
      <c r="B22" s="31" t="s">
        <v>233</v>
      </c>
      <c r="C22" s="36">
        <v>8240684.6699999999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25048575.719999999</v>
      </c>
    </row>
    <row r="26" spans="1:5" ht="10.15" x14ac:dyDescent="0.2">
      <c r="A26" s="35">
        <v>1236</v>
      </c>
      <c r="B26" s="31" t="s">
        <v>237</v>
      </c>
      <c r="C26" s="36">
        <v>45868220.390000001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1988051.07</v>
      </c>
    </row>
    <row r="29" spans="1:5" x14ac:dyDescent="0.2">
      <c r="A29" s="35">
        <v>1241</v>
      </c>
      <c r="B29" s="31" t="s">
        <v>240</v>
      </c>
      <c r="C29" s="36">
        <v>597822.04</v>
      </c>
    </row>
    <row r="30" spans="1:5" ht="10.1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1352724.99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37504.04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280303.8</v>
      </c>
    </row>
    <row r="38" spans="1:5" ht="10.15" x14ac:dyDescent="0.2">
      <c r="A38" s="35">
        <v>1251</v>
      </c>
      <c r="B38" s="31" t="s">
        <v>250</v>
      </c>
      <c r="C38" s="36">
        <v>272777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7526.8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2022-07-21T18:08:00Z</cp:lastPrinted>
  <dcterms:created xsi:type="dcterms:W3CDTF">2012-12-11T20:36:24Z</dcterms:created>
  <dcterms:modified xsi:type="dcterms:W3CDTF">2022-07-21T18:09:34Z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