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 s="1"/>
  <c r="F3" i="1" s="1"/>
  <c r="E12" i="1"/>
  <c r="E14" i="1"/>
  <c r="E15" i="1"/>
  <c r="E16" i="1"/>
  <c r="E17" i="1"/>
  <c r="E18" i="1"/>
  <c r="E19" i="1"/>
  <c r="E13" i="1"/>
  <c r="E9" i="1"/>
  <c r="C12" i="1"/>
  <c r="C3" i="1" s="1"/>
  <c r="D12" i="1"/>
  <c r="D3" i="1" s="1"/>
  <c r="B12" i="1"/>
  <c r="B3" i="1" s="1"/>
  <c r="F4" i="1"/>
  <c r="E4" i="1"/>
  <c r="D4" i="1"/>
  <c r="C4" i="1"/>
  <c r="B4" i="1"/>
  <c r="F6" i="1"/>
  <c r="F7" i="1"/>
  <c r="F8" i="1"/>
  <c r="F9" i="1"/>
  <c r="F10" i="1"/>
  <c r="F11" i="1"/>
  <c r="F5" i="1"/>
  <c r="E6" i="1"/>
  <c r="E7" i="1"/>
  <c r="E8" i="1"/>
  <c r="E10" i="1"/>
  <c r="E11" i="1"/>
  <c r="E5" i="1"/>
  <c r="E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<sst xmlns="http://schemas.openxmlformats.org/spreadsheetml/2006/main" count="27" uniqueCount="27">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</sst>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I7" sqref="I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2008575333.52</v>
      </c>
      <c r="C3" s="14">
        <f t="shared" ref="C3:F3" si="0">C4+C12</f>
        <v>825902720.4000001</v>
      </c>
      <c r="D3" s="14">
        <f t="shared" si="0"/>
        <v>680058562.53999996</v>
      </c>
      <c r="E3" s="14">
        <f t="shared" si="0"/>
        <v>2154419491.3800001</v>
      </c>
      <c r="F3" s="14">
        <f t="shared" si="0"/>
        <v>145844157.85999995</v>
      </c>
    </row>
    <row r="4" spans="1:6" x14ac:dyDescent="0.2">
      <c r="A4" s="6" t="s">
        <v>4</v>
      </c>
      <c r="B4" s="8">
        <f>SUM(B5:B11)</f>
        <v>123095449.33999999</v>
      </c>
      <c r="C4" s="14">
        <f>SUM(C5:C11)</f>
        <v>797223929.5200001</v>
      </c>
      <c r="D4" s="14">
        <f>SUM(D5:D11)</f>
        <v>674848191.76999998</v>
      </c>
      <c r="E4" s="14">
        <f>SUM(E5:E11)</f>
        <v>245471187.08999991</v>
      </c>
      <c r="F4" s="8">
        <f>SUM(F5:F11)</f>
        <v>122375737.74999994</v>
      </c>
    </row>
    <row r="5" spans="1:6" x14ac:dyDescent="0.2">
      <c r="A5" s="7" t="s">
        <v>5</v>
      </c>
      <c r="B5" s="15">
        <v>75208179.319999993</v>
      </c>
      <c r="C5" s="15">
        <v>420419785.19</v>
      </c>
      <c r="D5" s="15">
        <v>309507944.87</v>
      </c>
      <c r="E5" s="9">
        <f>B5+C5-D5</f>
        <v>186120019.63999999</v>
      </c>
      <c r="F5" s="9">
        <f>E5-B5</f>
        <v>110911840.31999999</v>
      </c>
    </row>
    <row r="6" spans="1:6" x14ac:dyDescent="0.2">
      <c r="A6" s="7" t="s">
        <v>6</v>
      </c>
      <c r="B6" s="15">
        <v>15696817.779999999</v>
      </c>
      <c r="C6" s="15">
        <v>343149752.75</v>
      </c>
      <c r="D6" s="15">
        <v>341717164.48000002</v>
      </c>
      <c r="E6" s="15">
        <f t="shared" ref="E6:E11" si="1">B6+C6-D6</f>
        <v>17129406.049999952</v>
      </c>
      <c r="F6" s="15">
        <f t="shared" ref="F6:F21" si="2">E6-B6</f>
        <v>1432588.269999953</v>
      </c>
    </row>
    <row r="7" spans="1:6" x14ac:dyDescent="0.2">
      <c r="A7" s="7" t="s">
        <v>7</v>
      </c>
      <c r="B7" s="15">
        <v>30941132.239999998</v>
      </c>
      <c r="C7" s="15">
        <v>33654391.579999998</v>
      </c>
      <c r="D7" s="15">
        <v>23623082.420000002</v>
      </c>
      <c r="E7" s="15">
        <f t="shared" si="1"/>
        <v>40972441.399999991</v>
      </c>
      <c r="F7" s="15">
        <f t="shared" si="2"/>
        <v>10031309.159999993</v>
      </c>
    </row>
    <row r="8" spans="1:6" x14ac:dyDescent="0.2">
      <c r="A8" s="7" t="s">
        <v>1</v>
      </c>
      <c r="B8" s="15">
        <v>0</v>
      </c>
      <c r="C8" s="15">
        <v>0</v>
      </c>
      <c r="D8" s="15">
        <v>0</v>
      </c>
      <c r="E8" s="15">
        <f t="shared" si="1"/>
        <v>0</v>
      </c>
      <c r="F8" s="15">
        <f t="shared" si="2"/>
        <v>0</v>
      </c>
    </row>
    <row r="9" spans="1:6" x14ac:dyDescent="0.2">
      <c r="A9" s="7" t="s">
        <v>2</v>
      </c>
      <c r="B9" s="15">
        <v>1249320</v>
      </c>
      <c r="C9" s="15">
        <v>0</v>
      </c>
      <c r="D9" s="15">
        <v>0</v>
      </c>
      <c r="E9" s="15">
        <f>B9+C9-D9</f>
        <v>1249320</v>
      </c>
      <c r="F9" s="15">
        <f t="shared" si="2"/>
        <v>0</v>
      </c>
    </row>
    <row r="10" spans="1:6" x14ac:dyDescent="0.2">
      <c r="A10" s="7" t="s">
        <v>8</v>
      </c>
      <c r="B10" s="15">
        <v>0</v>
      </c>
      <c r="C10" s="15">
        <v>0</v>
      </c>
      <c r="D10" s="15">
        <v>0</v>
      </c>
      <c r="E10" s="15">
        <f t="shared" si="1"/>
        <v>0</v>
      </c>
      <c r="F10" s="15">
        <f t="shared" si="2"/>
        <v>0</v>
      </c>
    </row>
    <row r="11" spans="1:6" x14ac:dyDescent="0.2">
      <c r="A11" s="7" t="s">
        <v>9</v>
      </c>
      <c r="B11" s="15">
        <v>0</v>
      </c>
      <c r="C11" s="15">
        <v>0</v>
      </c>
      <c r="D11" s="15">
        <v>0</v>
      </c>
      <c r="E11" s="15">
        <f t="shared" si="1"/>
        <v>0</v>
      </c>
      <c r="F11" s="15">
        <f t="shared" si="2"/>
        <v>0</v>
      </c>
    </row>
    <row r="12" spans="1:6" x14ac:dyDescent="0.2">
      <c r="A12" s="6" t="s">
        <v>10</v>
      </c>
      <c r="B12" s="8">
        <f>SUM(B13:B21)</f>
        <v>1885479884.1800001</v>
      </c>
      <c r="C12" s="18">
        <f t="shared" ref="C12:F12" si="3">SUM(C13:C21)</f>
        <v>28678790.880000003</v>
      </c>
      <c r="D12" s="18">
        <f t="shared" si="3"/>
        <v>5210370.7699999996</v>
      </c>
      <c r="E12" s="18">
        <f>SUM(E13:E21)</f>
        <v>1908948304.29</v>
      </c>
      <c r="F12" s="18">
        <f t="shared" si="3"/>
        <v>23468420.110000014</v>
      </c>
    </row>
    <row r="13" spans="1:6" x14ac:dyDescent="0.2">
      <c r="A13" s="7" t="s">
        <v>11</v>
      </c>
      <c r="B13" s="16">
        <v>21311</v>
      </c>
      <c r="C13" s="19">
        <v>0</v>
      </c>
      <c r="D13" s="9">
        <v>0</v>
      </c>
      <c r="E13" s="23">
        <f>B13+C13-D13</f>
        <v>21311</v>
      </c>
      <c r="F13" s="23">
        <f t="shared" si="2"/>
        <v>0</v>
      </c>
    </row>
    <row r="14" spans="1:6" x14ac:dyDescent="0.2">
      <c r="A14" s="7" t="s">
        <v>12</v>
      </c>
      <c r="B14" s="17">
        <v>682920.09</v>
      </c>
      <c r="C14" s="20">
        <v>0</v>
      </c>
      <c r="D14" s="10">
        <v>0</v>
      </c>
      <c r="E14" s="23">
        <f t="shared" ref="E14:E19" si="4">B14+C14-D14</f>
        <v>682920.09</v>
      </c>
      <c r="F14" s="23">
        <f t="shared" si="2"/>
        <v>0</v>
      </c>
    </row>
    <row r="15" spans="1:6" x14ac:dyDescent="0.2">
      <c r="A15" s="7" t="s">
        <v>13</v>
      </c>
      <c r="B15" s="17">
        <v>1839246072.3800001</v>
      </c>
      <c r="C15" s="20">
        <v>23367658.920000002</v>
      </c>
      <c r="D15" s="22">
        <v>5025401.17</v>
      </c>
      <c r="E15" s="23">
        <f t="shared" si="4"/>
        <v>1857588330.1300001</v>
      </c>
      <c r="F15" s="23">
        <f t="shared" si="2"/>
        <v>18342257.75</v>
      </c>
    </row>
    <row r="16" spans="1:6" x14ac:dyDescent="0.2">
      <c r="A16" s="7" t="s">
        <v>14</v>
      </c>
      <c r="B16" s="16">
        <v>85882356.890000001</v>
      </c>
      <c r="C16" s="19">
        <v>1691007.73</v>
      </c>
      <c r="D16" s="21">
        <v>184969.60000000001</v>
      </c>
      <c r="E16" s="23">
        <f t="shared" si="4"/>
        <v>87388395.020000011</v>
      </c>
      <c r="F16" s="23">
        <f t="shared" si="2"/>
        <v>1506038.1300000101</v>
      </c>
    </row>
    <row r="17" spans="1:6" x14ac:dyDescent="0.2">
      <c r="A17" s="7" t="s">
        <v>15</v>
      </c>
      <c r="B17" s="16">
        <v>918579.92</v>
      </c>
      <c r="C17" s="19">
        <v>24570.82</v>
      </c>
      <c r="D17" s="9">
        <v>0</v>
      </c>
      <c r="E17" s="23">
        <f t="shared" si="4"/>
        <v>943150.74</v>
      </c>
      <c r="F17" s="23">
        <f t="shared" si="2"/>
        <v>24570.819999999949</v>
      </c>
    </row>
    <row r="18" spans="1:6" x14ac:dyDescent="0.2">
      <c r="A18" s="7" t="s">
        <v>16</v>
      </c>
      <c r="B18" s="16">
        <v>-74773316.140000001</v>
      </c>
      <c r="C18" s="19">
        <v>0</v>
      </c>
      <c r="D18" s="9">
        <v>0</v>
      </c>
      <c r="E18" s="23">
        <f t="shared" si="4"/>
        <v>-74773316.140000001</v>
      </c>
      <c r="F18" s="23">
        <f t="shared" si="2"/>
        <v>0</v>
      </c>
    </row>
    <row r="19" spans="1:6" x14ac:dyDescent="0.2">
      <c r="A19" s="7" t="s">
        <v>17</v>
      </c>
      <c r="B19" s="16">
        <v>33501960.039999999</v>
      </c>
      <c r="C19" s="19">
        <v>3595553.41</v>
      </c>
      <c r="D19" s="9">
        <v>0</v>
      </c>
      <c r="E19" s="23">
        <f t="shared" si="4"/>
        <v>37097513.450000003</v>
      </c>
      <c r="F19" s="23">
        <f t="shared" si="2"/>
        <v>3595553.4100000039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v>0</v>
      </c>
      <c r="F20" s="23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v>0</v>
      </c>
      <c r="F21" s="23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2022-07-22T18:59:33Z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