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k\COMUDE2022\OFICIOS2022\533 CMD 2022 TESORERIA PUBLICACION 3ER IFT2022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31" i="4" l="1"/>
  <c r="H31" i="4"/>
  <c r="H39" i="4" s="1"/>
  <c r="E16" i="4"/>
  <c r="E21" i="4"/>
  <c r="H16" i="4"/>
  <c r="E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<sst xmlns="http://schemas.openxmlformats.org/spreadsheetml/2006/main" count="99" uniqueCount="51">
  <si>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</si>
  <si>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</si>
  <si>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</si>
  <si>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</si>
  <si>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</si>
  <si>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</si>
  <si>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</si>
  <si>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</si>
  <si>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</si>
  <si>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</si>
  <si>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</si>
  <si>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</si>
  <si>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</si>
  <si>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</si>
  <si>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</si>
  <si>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</si>
  <si>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</si>
  <si>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</si>
  <si>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</si>
  <si>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</si>
  <si>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</si>
  <si>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</si>
  <si>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</si>
  <si>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</si>
  <si>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</si>
  <si>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</si>
  <si>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</si>
  <si>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</si>
  <si>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</si>
  <si>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</si>
  <si>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</si>
  <si>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</si>
  <si>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</si>
  <si>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</si>
  <si>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</si>
  <si>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</si>
  <si>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</si>
  <si>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</si>
  <si>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</si>
  <si>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</si>
  <si>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</si>
  <si>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</si>
  <si>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</si>
  <si>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</si>
  <si>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</si>
  <si>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</si>
  <si>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</si>
  <si>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</si>
  <si>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</si>
  <si>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</si>
  <si>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Comisión Municipal del Deporte de Dolores Hidalgo, CIN
Estado Analítico de Ingresos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</si>
</sst>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1" fillId="0" borderId="0" xfId="9" applyFont="1" applyFill="1" applyBorder="1" applyAlignment="1" applyProtection="1">
      <alignment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zoomScaleNormal="100" workbookViewId="0">
      <selection sqref="A1:H45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1" t="s">
        <v>50</v>
      </c>
      <c r="B1" s="52"/>
      <c r="C1" s="52"/>
      <c r="D1" s="52"/>
      <c r="E1" s="52"/>
      <c r="F1" s="52"/>
      <c r="G1" s="52"/>
      <c r="H1" s="53"/>
    </row>
    <row r="2" spans="1:9" s="3" customFormat="1" x14ac:dyDescent="0.2">
      <c r="A2" s="54" t="s">
        <v>14</v>
      </c>
      <c r="B2" s="55"/>
      <c r="C2" s="52" t="s">
        <v>22</v>
      </c>
      <c r="D2" s="52"/>
      <c r="E2" s="52"/>
      <c r="F2" s="52"/>
      <c r="G2" s="52"/>
      <c r="H2" s="60" t="s">
        <v>19</v>
      </c>
    </row>
    <row r="3" spans="1:9" s="1" customFormat="1" ht="24.95" customHeight="1" x14ac:dyDescent="0.2">
      <c r="A3" s="56"/>
      <c r="B3" s="57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1"/>
    </row>
    <row r="4" spans="1:9" s="1" customFormat="1" x14ac:dyDescent="0.2">
      <c r="A4" s="58"/>
      <c r="B4" s="59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272700</v>
      </c>
      <c r="E11" s="22">
        <f t="shared" si="2"/>
        <v>272700</v>
      </c>
      <c r="F11" s="22">
        <v>62700</v>
      </c>
      <c r="G11" s="22">
        <v>62700</v>
      </c>
      <c r="H11" s="22">
        <f t="shared" si="3"/>
        <v>62700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1900000</v>
      </c>
      <c r="D13" s="22">
        <v>274944</v>
      </c>
      <c r="E13" s="22">
        <f t="shared" si="2"/>
        <v>2174944</v>
      </c>
      <c r="F13" s="22">
        <v>1499943.97</v>
      </c>
      <c r="G13" s="22">
        <v>1499943.97</v>
      </c>
      <c r="H13" s="22">
        <f t="shared" si="3"/>
        <v>-400056.03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1900000</v>
      </c>
      <c r="D16" s="23">
        <f t="shared" ref="D16:H16" si="6">SUM(D5:D14)</f>
        <v>547644</v>
      </c>
      <c r="E16" s="23">
        <f t="shared" si="6"/>
        <v>2447644</v>
      </c>
      <c r="F16" s="23">
        <f t="shared" si="6"/>
        <v>1562643.97</v>
      </c>
      <c r="G16" s="11">
        <f t="shared" si="6"/>
        <v>1562643.97</v>
      </c>
      <c r="H16" s="12">
        <f t="shared" si="6"/>
        <v>-337356.03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2" t="s">
        <v>23</v>
      </c>
      <c r="B18" s="63"/>
      <c r="C18" s="52" t="s">
        <v>22</v>
      </c>
      <c r="D18" s="52"/>
      <c r="E18" s="52"/>
      <c r="F18" s="52"/>
      <c r="G18" s="52"/>
      <c r="H18" s="60" t="s">
        <v>19</v>
      </c>
      <c r="I18" s="45" t="s">
        <v>46</v>
      </c>
    </row>
    <row r="19" spans="1:9" ht="22.5" x14ac:dyDescent="0.2">
      <c r="A19" s="64"/>
      <c r="B19" s="65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1"/>
      <c r="I19" s="45" t="s">
        <v>46</v>
      </c>
    </row>
    <row r="20" spans="1:9" x14ac:dyDescent="0.2">
      <c r="A20" s="66"/>
      <c r="B20" s="67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9" t="s">
        <v>48</v>
      </c>
      <c r="B31" s="50"/>
      <c r="C31" s="26">
        <f t="shared" ref="C31:H31" si="14">SUM(C32:C35)</f>
        <v>1900000</v>
      </c>
      <c r="D31" s="26">
        <f t="shared" si="14"/>
        <v>547644</v>
      </c>
      <c r="E31" s="26">
        <f t="shared" si="14"/>
        <v>2447644</v>
      </c>
      <c r="F31" s="26">
        <f t="shared" si="14"/>
        <v>1562643.97</v>
      </c>
      <c r="G31" s="26">
        <f t="shared" si="14"/>
        <v>1562643.97</v>
      </c>
      <c r="H31" s="26">
        <f t="shared" si="14"/>
        <v>-337356.03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10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10" x14ac:dyDescent="0.2">
      <c r="A34" s="16"/>
      <c r="B34" s="17" t="s">
        <v>32</v>
      </c>
      <c r="C34" s="25">
        <v>0</v>
      </c>
      <c r="D34" s="25">
        <v>272700</v>
      </c>
      <c r="E34" s="25">
        <f>C34+D34</f>
        <v>272700</v>
      </c>
      <c r="F34" s="25">
        <v>62700</v>
      </c>
      <c r="G34" s="25">
        <v>62700</v>
      </c>
      <c r="H34" s="25">
        <f t="shared" si="15"/>
        <v>62700</v>
      </c>
      <c r="I34" s="45" t="s">
        <v>42</v>
      </c>
    </row>
    <row r="35" spans="1:10" ht="22.5" x14ac:dyDescent="0.2">
      <c r="A35" s="16"/>
      <c r="B35" s="17" t="s">
        <v>26</v>
      </c>
      <c r="C35" s="25">
        <v>1900000</v>
      </c>
      <c r="D35" s="25">
        <v>274944</v>
      </c>
      <c r="E35" s="25">
        <f>C35+D35</f>
        <v>2174944</v>
      </c>
      <c r="F35" s="25">
        <v>1499943.97</v>
      </c>
      <c r="G35" s="25">
        <v>1499943.97</v>
      </c>
      <c r="H35" s="25">
        <f t="shared" ref="H35" si="16">G35-C35</f>
        <v>-400056.03</v>
      </c>
      <c r="I35" s="45" t="s">
        <v>44</v>
      </c>
    </row>
    <row r="36" spans="1:10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10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10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10" x14ac:dyDescent="0.2">
      <c r="A39" s="19"/>
      <c r="B39" s="20" t="s">
        <v>13</v>
      </c>
      <c r="C39" s="23">
        <f>SUM(C37+C31+C21)</f>
        <v>1900000</v>
      </c>
      <c r="D39" s="23">
        <f t="shared" ref="D39:H39" si="18">SUM(D37+D31+D21)</f>
        <v>547644</v>
      </c>
      <c r="E39" s="23">
        <f t="shared" si="18"/>
        <v>2447644</v>
      </c>
      <c r="F39" s="23">
        <f t="shared" si="18"/>
        <v>1562643.97</v>
      </c>
      <c r="G39" s="23">
        <f t="shared" si="18"/>
        <v>1562643.97</v>
      </c>
      <c r="H39" s="12">
        <f t="shared" si="18"/>
        <v>-337356.03</v>
      </c>
      <c r="I39" s="45" t="s">
        <v>46</v>
      </c>
    </row>
    <row r="40" spans="1:10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10" x14ac:dyDescent="0.2">
      <c r="B41" s="46" t="s">
        <v>49</v>
      </c>
    </row>
    <row r="42" spans="1:10" ht="22.5" x14ac:dyDescent="0.2">
      <c r="B42" s="38" t="s">
        <v>34</v>
      </c>
    </row>
    <row r="43" spans="1:10" x14ac:dyDescent="0.2">
      <c r="B43" s="39" t="s">
        <v>35</v>
      </c>
    </row>
    <row r="44" spans="1:10" ht="30.75" customHeight="1" x14ac:dyDescent="0.2">
      <c r="B44" s="48" t="s">
        <v>36</v>
      </c>
      <c r="C44" s="48"/>
      <c r="D44" s="48"/>
      <c r="E44" s="48"/>
      <c r="F44" s="48"/>
      <c r="G44" s="48"/>
      <c r="H44" s="48"/>
    </row>
    <row r="46" spans="1:10" ht="11.25" customHeight="1" x14ac:dyDescent="0.2">
      <c r="A46" s="47"/>
      <c r="B46" s="47"/>
      <c r="C46" s="47"/>
      <c r="D46" s="47"/>
      <c r="E46" s="47"/>
      <c r="F46" s="47"/>
      <c r="G46" s="47"/>
      <c r="H46" s="47"/>
      <c r="I46" s="47"/>
      <c r="J46" s="47"/>
    </row>
    <row r="47" spans="1:10" ht="11.25" customHeight="1" x14ac:dyDescent="0.2">
      <c r="A47" s="47"/>
      <c r="B47" s="47"/>
      <c r="C47" s="47"/>
      <c r="D47" s="47"/>
      <c r="E47" s="47"/>
      <c r="F47" s="47"/>
      <c r="G47" s="47"/>
      <c r="H47" s="47"/>
      <c r="I47" s="47"/>
      <c r="J47" s="47"/>
    </row>
    <row r="48" spans="1:10" ht="11.25" customHeight="1" x14ac:dyDescent="0.2">
      <c r="A48" s="47"/>
      <c r="B48" s="47"/>
      <c r="C48" s="47"/>
      <c r="D48" s="47"/>
      <c r="E48" s="47"/>
      <c r="F48" s="47"/>
      <c r="G48" s="47"/>
      <c r="H48" s="47"/>
      <c r="I48" s="47"/>
      <c r="J48" s="47"/>
    </row>
    <row r="49" spans="1:10" ht="11.25" customHeight="1" x14ac:dyDescent="0.2">
      <c r="A49" s="47"/>
      <c r="B49" s="47"/>
      <c r="C49" s="47"/>
      <c r="D49" s="47"/>
      <c r="E49" s="47"/>
      <c r="F49" s="47"/>
      <c r="G49" s="47"/>
      <c r="H49" s="47"/>
      <c r="I49" s="47"/>
      <c r="J49" s="47"/>
    </row>
    <row r="50" spans="1:10" ht="11.25" customHeight="1" x14ac:dyDescent="0.2">
      <c r="A50" s="47"/>
      <c r="B50" s="47"/>
      <c r="C50" s="47"/>
      <c r="D50" s="47"/>
      <c r="E50" s="47"/>
      <c r="F50" s="47"/>
      <c r="G50" s="47"/>
      <c r="H50" s="47"/>
      <c r="I50" s="47"/>
      <c r="J50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52418</cp:lastModifiedBy>
  <cp:lastPrinted>2022-10-21T15:57:45Z</cp:lastPrinted>
  <dcterms:created xsi:type="dcterms:W3CDTF">2012-12-11T20:48:19Z</dcterms:created>
  <dcterms:modified xsi:type="dcterms:W3CDTF">2022-10-21T15:59:05Z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