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5621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F4" i="1" s="1"/>
  <c r="G7" i="1"/>
  <c r="G6" i="1" s="1"/>
  <c r="G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<sst xmlns="http://schemas.openxmlformats.org/spreadsheetml/2006/main" count="31" uniqueCount="31">
  <si>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</si>
  <si>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</si>
  <si>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</si>
  <si>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</si>
  <si>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</si>
  <si>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</si>
  <si>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</si>
  <si>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</si>
  <si>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</si>
  <si>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</si>
  <si>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</si>
  <si>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</si>
  <si>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</si>
  <si>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</si>
  <si>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</si>
  <si>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</si>
  <si>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</si>
  <si>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</si>
  <si>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</si>
  <si>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</si>
  <si>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</si>
  <si>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</si>
  <si>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</si>
  <si>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</si>
  <si>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</si>
  <si>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</si>
  <si>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Instituto Municipal de Vivienda de Dolores Hidalgo, Gto.
Estado Analítico del Activo
Del 1 de Enero AL 30 DE SEPTIEMBRE DEL 2022</t>
  </si>
  <si>
    <t>LIC. CIRILO ALVAREZ MORALES</t>
  </si>
  <si>
    <t>ARQ. GERARDO RAMÓN NUÑEZ REYES</t>
  </si>
  <si>
    <t>ENCARGADO DE DESPACHO</t>
  </si>
  <si>
    <t>PRESIDENTE DEL CONSEJO DIRECTIVO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</si>
</sst>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showGridLines="0" tabSelected="1" topLeftCell="A4" zoomScaleNormal="100" workbookViewId="0">
      <selection activeCell="E34" sqref="E34:G34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121836000.14999999</v>
      </c>
      <c r="D4" s="13">
        <f>SUM(D6+D15)</f>
        <v>599191767.17999995</v>
      </c>
      <c r="E4" s="13">
        <f>SUM(E6+E15)</f>
        <v>600803913.30999994</v>
      </c>
      <c r="F4" s="13">
        <f>SUM(F6+F15)</f>
        <v>120223854.01999995</v>
      </c>
      <c r="G4" s="13">
        <f>SUM(G6+G15)</f>
        <v>-1612146.1300000488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25429506.929999996</v>
      </c>
      <c r="D6" s="13">
        <f>SUM(D7:D13)</f>
        <v>595697370.16999996</v>
      </c>
      <c r="E6" s="13">
        <f>SUM(E7:E13)</f>
        <v>600803913.30999994</v>
      </c>
      <c r="F6" s="13">
        <f>SUM(F7:F13)</f>
        <v>20322963.789999954</v>
      </c>
      <c r="G6" s="18">
        <f>SUM(G7:G13)</f>
        <v>-5106543.1400000416</v>
      </c>
    </row>
    <row r="7" spans="1:7" x14ac:dyDescent="0.2">
      <c r="A7" s="3">
        <v>1110</v>
      </c>
      <c r="B7" s="7" t="s">
        <v>9</v>
      </c>
      <c r="C7" s="18">
        <v>4972997.13</v>
      </c>
      <c r="D7" s="18">
        <v>593403796.29999995</v>
      </c>
      <c r="E7" s="18">
        <v>582798925.00999999</v>
      </c>
      <c r="F7" s="18">
        <f>C7+D7-E7</f>
        <v>15577868.419999957</v>
      </c>
      <c r="G7" s="18">
        <f t="shared" ref="G7:G13" si="0">F7-C7</f>
        <v>10604871.289999958</v>
      </c>
    </row>
    <row r="8" spans="1:7" x14ac:dyDescent="0.2">
      <c r="A8" s="3">
        <v>1120</v>
      </c>
      <c r="B8" s="7" t="s">
        <v>10</v>
      </c>
      <c r="C8" s="18">
        <v>19914121.829999998</v>
      </c>
      <c r="D8" s="18">
        <v>1300244.5</v>
      </c>
      <c r="E8" s="18">
        <v>17011658.93</v>
      </c>
      <c r="F8" s="18">
        <f t="shared" ref="F8:F13" si="1">C8+D8-E8</f>
        <v>4202707.3999999985</v>
      </c>
      <c r="G8" s="18">
        <f t="shared" si="0"/>
        <v>-15711414.43</v>
      </c>
    </row>
    <row r="9" spans="1:7" x14ac:dyDescent="0.2">
      <c r="A9" s="3">
        <v>1130</v>
      </c>
      <c r="B9" s="7" t="s">
        <v>11</v>
      </c>
      <c r="C9" s="18">
        <v>542387.97</v>
      </c>
      <c r="D9" s="18">
        <v>993329.37</v>
      </c>
      <c r="E9" s="18">
        <v>993329.37</v>
      </c>
      <c r="F9" s="18">
        <f t="shared" si="1"/>
        <v>542387.96999999986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96406493.219999999</v>
      </c>
      <c r="D15" s="13">
        <f>SUM(D16:D24)</f>
        <v>3494397.01</v>
      </c>
      <c r="E15" s="13">
        <f>SUM(E16:E24)</f>
        <v>0</v>
      </c>
      <c r="F15" s="13">
        <f>SUM(F16:F24)</f>
        <v>99900890.229999989</v>
      </c>
      <c r="G15" s="13">
        <f>SUM(G16:G24)</f>
        <v>3494397.0099999928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94749136.040000007</v>
      </c>
      <c r="D18" s="19">
        <v>3483411.57</v>
      </c>
      <c r="E18" s="19">
        <v>0</v>
      </c>
      <c r="F18" s="19">
        <f t="shared" si="3"/>
        <v>98232547.609999999</v>
      </c>
      <c r="G18" s="19">
        <f t="shared" si="2"/>
        <v>3483411.5699999928</v>
      </c>
    </row>
    <row r="19" spans="1:7" x14ac:dyDescent="0.2">
      <c r="A19" s="3">
        <v>1240</v>
      </c>
      <c r="B19" s="7" t="s">
        <v>18</v>
      </c>
      <c r="C19" s="18">
        <v>1977065.63</v>
      </c>
      <c r="D19" s="18">
        <v>10985.44</v>
      </c>
      <c r="E19" s="18">
        <v>0</v>
      </c>
      <c r="F19" s="18">
        <f t="shared" si="3"/>
        <v>1988051.0699999998</v>
      </c>
      <c r="G19" s="18">
        <f t="shared" si="2"/>
        <v>10985.439999999944</v>
      </c>
    </row>
    <row r="20" spans="1:7" x14ac:dyDescent="0.2">
      <c r="A20" s="3">
        <v>1250</v>
      </c>
      <c r="B20" s="7" t="s">
        <v>19</v>
      </c>
      <c r="C20" s="18">
        <v>280303.8</v>
      </c>
      <c r="D20" s="18">
        <v>0</v>
      </c>
      <c r="E20" s="18">
        <v>0</v>
      </c>
      <c r="F20" s="18">
        <f t="shared" si="3"/>
        <v>280303.8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-600012.25</v>
      </c>
      <c r="D21" s="18">
        <v>0</v>
      </c>
      <c r="E21" s="18">
        <v>0</v>
      </c>
      <c r="F21" s="18">
        <f t="shared" si="3"/>
        <v>-600012.25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4" spans="2:7" x14ac:dyDescent="0.2">
      <c r="B34" s="24" t="s">
        <v>27</v>
      </c>
      <c r="C34" s="24"/>
      <c r="E34" s="24" t="s">
        <v>28</v>
      </c>
      <c r="F34" s="24"/>
      <c r="G34" s="24"/>
    </row>
    <row r="35" spans="2:7" x14ac:dyDescent="0.2">
      <c r="B35" s="24" t="s">
        <v>29</v>
      </c>
      <c r="C35" s="24"/>
      <c r="E35" s="24" t="s">
        <v>30</v>
      </c>
      <c r="F35" s="24"/>
      <c r="G35" s="24"/>
    </row>
  </sheetData>
  <sheetProtection formatCells="0" formatColumns="0" formatRows="0" autoFilter="0"/>
  <mergeCells count="6">
    <mergeCell ref="A1:G1"/>
    <mergeCell ref="B26:G26"/>
    <mergeCell ref="B34:C34"/>
    <mergeCell ref="B35:C35"/>
    <mergeCell ref="E34:G34"/>
    <mergeCell ref="E35:G35"/>
  </mergeCells>
  <pageMargins left="0.7" right="0.7" top="0.75" bottom="0.75" header="0.3" footer="0.3"/>
  <pageSetup scale="7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eulugc</cp:lastModifiedBy>
  <cp:lastPrinted>2022-10-24T16:32:42Z</cp:lastPrinted>
  <dcterms:created xsi:type="dcterms:W3CDTF">2014-02-09T04:04:15Z</dcterms:created>
  <dcterms:modified xsi:type="dcterms:W3CDTF">2022-10-24T16:33:04Z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