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2" i="6"/>
  <c r="H51" i="6"/>
  <c r="H50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3" i="6"/>
  <c r="H21" i="6"/>
  <c r="H20" i="6"/>
  <c r="H18" i="6"/>
  <c r="H16" i="6"/>
  <c r="H15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H55" i="6" s="1"/>
  <c r="E54" i="6"/>
  <c r="H54" i="6" s="1"/>
  <c r="E52" i="6"/>
  <c r="E51" i="6"/>
  <c r="E50" i="6"/>
  <c r="E49" i="6"/>
  <c r="H49" i="6" s="1"/>
  <c r="E48" i="6"/>
  <c r="E47" i="6"/>
  <c r="E46" i="6"/>
  <c r="E45" i="6"/>
  <c r="E44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E17" i="6"/>
  <c r="H17" i="6" s="1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7" i="6" l="1"/>
  <c r="H57" i="6" s="1"/>
  <c r="E53" i="6"/>
  <c r="H53" i="6" s="1"/>
  <c r="E43" i="6"/>
  <c r="H43" i="6" s="1"/>
  <c r="E23" i="6"/>
  <c r="H23" i="6" s="1"/>
  <c r="E13" i="6"/>
  <c r="D77" i="6"/>
  <c r="H13" i="6"/>
  <c r="C77" i="6"/>
  <c r="G77" i="6"/>
  <c r="F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<sst xmlns="http://schemas.openxmlformats.org/spreadsheetml/2006/main" count="203" uniqueCount="142">
  <si>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</si>
  <si>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</si>
  <si>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</si>
  <si>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</si>
  <si>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</si>
  <si>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</si>
  <si>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</si>
  <si>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</si>
  <si>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</si>
  <si>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</si>
  <si>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</si>
  <si>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</si>
  <si>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</si>
  <si>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</si>
  <si>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</si>
  <si>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</si>
  <si>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</si>
  <si>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</si>
  <si>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</si>
  <si>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</si>
  <si>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</si>
  <si>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</si>
  <si>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</si>
  <si>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</si>
  <si>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</si>
  <si>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</si>
  <si>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</si>
  <si>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</si>
  <si>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</si>
  <si>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</si>
  <si>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</si>
  <si>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</si>
  <si>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</si>
  <si>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</si>
  <si>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</si>
  <si>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</si>
  <si>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</si>
  <si>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</si>
  <si>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</si>
  <si>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</si>
  <si>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</si>
  <si>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</si>
  <si>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</si>
  <si>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</si>
  <si>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</si>
  <si>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</si>
  <si>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</si>
  <si>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</si>
  <si>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</si>
  <si>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</si>
  <si>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</si>
  <si>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</si>
  <si>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</si>
  <si>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</si>
  <si>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</si>
  <si>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</si>
  <si>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</si>
  <si>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</si>
  <si>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</si>
  <si>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</si>
  <si>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</si>
  <si>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</si>
  <si>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</si>
  <si>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</si>
  <si>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</si>
  <si>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</si>
  <si>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</si>
  <si>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</si>
  <si>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</si>
  <si>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</si>
  <si>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</si>
  <si>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</si>
  <si>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</si>
  <si>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</si>
  <si>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</si>
  <si>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</si>
  <si>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</si>
  <si>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</si>
  <si>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</si>
  <si>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</si>
  <si>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</si>
  <si>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</si>
  <si>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</si>
  <si>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</si>
  <si>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</si>
  <si>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</si>
  <si>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</si>
  <si>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</si>
  <si>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</si>
  <si>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</si>
  <si>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</si>
  <si>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</si>
  <si>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</si>
  <si>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</si>
  <si>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</si>
  <si>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</si>
  <si>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</si>
  <si>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</si>
  <si>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</si>
  <si>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</si>
  <si>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</si>
  <si>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</si>
  <si>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</si>
  <si>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</si>
  <si>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</si>
  <si>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</si>
  <si>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</si>
  <si>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</si>
  <si>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</si>
  <si>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</si>
  <si>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</si>
  <si>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</si>
  <si>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</si>
  <si>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</si>
  <si>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</si>
  <si>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</si>
  <si>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</si>
  <si>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</si>
  <si>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</si>
  <si>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</si>
  <si>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</si>
  <si>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</si>
  <si>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</si>
  <si>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</si>
  <si>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</si>
  <si>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</si>
  <si>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</si>
  <si>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</si>
  <si>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</si>
  <si>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</si>
  <si>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</si>
  <si>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</si>
  <si>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</si>
  <si>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</si>
  <si>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</si>
  <si>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Vivienda de Dolores Hidalgo, Gto.
Estado Analítico del Ejercicio del Presupuesto de Egresos
Clasificación por Objeto del Gasto (Capítulo y Concepto)
Del 1 de Enero al 30 de Septiembre de 2022</t>
  </si>
  <si>
    <t>Instituto Municipal de Vivienda de Dolores Hidalgo, Gto.
Estado Analítico del Ejercicio del Presupuesto de Egresos
Clasificación Económica (por Tipo de Gasto)
Del 1 de Enero al 30 de Septiembre de 2022</t>
  </si>
  <si>
    <t>31120-8601 INSTITUTO MUNICIPAL DE VIVIEN</t>
  </si>
  <si>
    <t>Instituto Municipal de Vivienda de Dolores Hidalgo, Gto.
Estado Analítico del Ejercicio del Presupuesto de Egresos
Clasificación Administrativa
Del 1 de Enero al 30 de Septiembre de 2022</t>
  </si>
  <si>
    <t>Instituto Municipal de Vivienda de Dolores Hidalgo, Gto.
Estado Analítico del Ejercicio del Presupuesto de Egresos
Clasificación Administrativa (Poderes)
Del 1 de Enero al 30 de Septiembre de 2022</t>
  </si>
  <si>
    <t>Instituto Municipal de Vivienda de Dolores Hidalgo, Gto.
Estado Analítico del Ejercicio del Presupuesto de Egresos
Clasificación Administrativa (Sector Paraestatal)
Del 1 de Enero al 30 de Septiembre de 2022</t>
  </si>
  <si>
    <t>Instituto Municipal de Vivienda de Dolores Hidalgo, Gto.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</si>
</sst>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4617967</v>
      </c>
      <c r="D5" s="34">
        <f>SUM(D6:D12)</f>
        <v>1494112</v>
      </c>
      <c r="E5" s="34">
        <f>C5+D5</f>
        <v>6112079</v>
      </c>
      <c r="F5" s="34">
        <f>SUM(F6:F12)</f>
        <v>3003065.7199999997</v>
      </c>
      <c r="G5" s="34">
        <f>SUM(G6:G12)</f>
        <v>3003065.7199999997</v>
      </c>
      <c r="H5" s="34">
        <f>E5-F5</f>
        <v>3109013.2800000003</v>
      </c>
    </row>
    <row r="6" spans="1:8" x14ac:dyDescent="0.2">
      <c r="A6" s="28">
        <v>1100</v>
      </c>
      <c r="B6" s="10" t="s">
        <v>73</v>
      </c>
      <c r="C6" s="12">
        <v>3192132</v>
      </c>
      <c r="D6" s="12">
        <v>-254172</v>
      </c>
      <c r="E6" s="12">
        <f t="shared" ref="E6:E69" si="0">C6+D6</f>
        <v>2937960</v>
      </c>
      <c r="F6" s="12">
        <v>2045786.66</v>
      </c>
      <c r="G6" s="12">
        <v>2045786.66</v>
      </c>
      <c r="H6" s="12">
        <f t="shared" ref="H6:H69" si="1">E6-F6</f>
        <v>892173.34000000008</v>
      </c>
    </row>
    <row r="7" spans="1:8" x14ac:dyDescent="0.2">
      <c r="A7" s="28">
        <v>1200</v>
      </c>
      <c r="B7" s="10" t="s">
        <v>74</v>
      </c>
      <c r="C7" s="12">
        <v>104108</v>
      </c>
      <c r="D7" s="12">
        <v>570000</v>
      </c>
      <c r="E7" s="12">
        <f t="shared" si="0"/>
        <v>674108</v>
      </c>
      <c r="F7" s="12">
        <v>494060.49</v>
      </c>
      <c r="G7" s="12">
        <v>494060.49</v>
      </c>
      <c r="H7" s="12">
        <f t="shared" si="1"/>
        <v>180047.51</v>
      </c>
    </row>
    <row r="8" spans="1:8" x14ac:dyDescent="0.2">
      <c r="A8" s="28">
        <v>1300</v>
      </c>
      <c r="B8" s="10" t="s">
        <v>75</v>
      </c>
      <c r="C8" s="12">
        <v>429838</v>
      </c>
      <c r="D8" s="12">
        <v>32593</v>
      </c>
      <c r="E8" s="12">
        <f t="shared" si="0"/>
        <v>462431</v>
      </c>
      <c r="F8" s="12">
        <v>48380.58</v>
      </c>
      <c r="G8" s="12">
        <v>48380.58</v>
      </c>
      <c r="H8" s="12">
        <f t="shared" si="1"/>
        <v>414050.42</v>
      </c>
    </row>
    <row r="9" spans="1:8" x14ac:dyDescent="0.2">
      <c r="A9" s="28">
        <v>1400</v>
      </c>
      <c r="B9" s="10" t="s">
        <v>34</v>
      </c>
      <c r="C9" s="12">
        <v>306051</v>
      </c>
      <c r="D9" s="12">
        <v>36006</v>
      </c>
      <c r="E9" s="12">
        <f t="shared" si="0"/>
        <v>342057</v>
      </c>
      <c r="F9" s="12">
        <v>213497.4</v>
      </c>
      <c r="G9" s="12">
        <v>213497.4</v>
      </c>
      <c r="H9" s="12">
        <f t="shared" si="1"/>
        <v>128559.6</v>
      </c>
    </row>
    <row r="10" spans="1:8" x14ac:dyDescent="0.2">
      <c r="A10" s="28">
        <v>1500</v>
      </c>
      <c r="B10" s="10" t="s">
        <v>76</v>
      </c>
      <c r="C10" s="12">
        <v>585838</v>
      </c>
      <c r="D10" s="12">
        <v>1109685</v>
      </c>
      <c r="E10" s="12">
        <f t="shared" si="0"/>
        <v>1695523</v>
      </c>
      <c r="F10" s="12">
        <v>201340.59</v>
      </c>
      <c r="G10" s="12">
        <v>201340.59</v>
      </c>
      <c r="H10" s="12">
        <f t="shared" si="1"/>
        <v>1494182.41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209049</v>
      </c>
      <c r="D13" s="35">
        <f>SUM(D14:D22)</f>
        <v>20000</v>
      </c>
      <c r="E13" s="35">
        <f t="shared" si="0"/>
        <v>229049</v>
      </c>
      <c r="F13" s="35">
        <f>SUM(F14:F22)</f>
        <v>89467.83</v>
      </c>
      <c r="G13" s="35">
        <f>SUM(G14:G22)</f>
        <v>89467.83</v>
      </c>
      <c r="H13" s="35">
        <f t="shared" si="1"/>
        <v>139581.16999999998</v>
      </c>
    </row>
    <row r="14" spans="1:8" x14ac:dyDescent="0.2">
      <c r="A14" s="28">
        <v>2100</v>
      </c>
      <c r="B14" s="10" t="s">
        <v>78</v>
      </c>
      <c r="C14" s="12">
        <v>62404</v>
      </c>
      <c r="D14" s="12">
        <v>0</v>
      </c>
      <c r="E14" s="12">
        <f t="shared" si="0"/>
        <v>62404</v>
      </c>
      <c r="F14" s="12">
        <v>23410.01</v>
      </c>
      <c r="G14" s="12">
        <v>23410.01</v>
      </c>
      <c r="H14" s="12">
        <f t="shared" si="1"/>
        <v>38993.990000000005</v>
      </c>
    </row>
    <row r="15" spans="1:8" x14ac:dyDescent="0.2">
      <c r="A15" s="28">
        <v>2200</v>
      </c>
      <c r="B15" s="10" t="s">
        <v>79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f t="shared" si="1"/>
        <v>0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5201</v>
      </c>
      <c r="D17" s="12">
        <v>0</v>
      </c>
      <c r="E17" s="12">
        <f t="shared" si="0"/>
        <v>5201</v>
      </c>
      <c r="F17" s="12">
        <v>5083.7299999999996</v>
      </c>
      <c r="G17" s="12">
        <v>5083.7299999999996</v>
      </c>
      <c r="H17" s="12">
        <f t="shared" si="1"/>
        <v>117.27000000000044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126881</v>
      </c>
      <c r="D19" s="12">
        <v>0</v>
      </c>
      <c r="E19" s="12">
        <f t="shared" si="0"/>
        <v>126881</v>
      </c>
      <c r="F19" s="12">
        <v>46732.93</v>
      </c>
      <c r="G19" s="12">
        <v>46732.93</v>
      </c>
      <c r="H19" s="12">
        <f t="shared" si="1"/>
        <v>80148.070000000007</v>
      </c>
    </row>
    <row r="20" spans="1:8" x14ac:dyDescent="0.2">
      <c r="A20" s="28">
        <v>2700</v>
      </c>
      <c r="B20" s="10" t="s">
        <v>84</v>
      </c>
      <c r="C20" s="12">
        <v>0</v>
      </c>
      <c r="D20" s="12">
        <v>0</v>
      </c>
      <c r="E20" s="12">
        <f t="shared" si="0"/>
        <v>0</v>
      </c>
      <c r="F20" s="12">
        <v>0</v>
      </c>
      <c r="G20" s="12">
        <v>0</v>
      </c>
      <c r="H20" s="12">
        <f t="shared" si="1"/>
        <v>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14563</v>
      </c>
      <c r="D22" s="12">
        <v>20000</v>
      </c>
      <c r="E22" s="12">
        <f t="shared" si="0"/>
        <v>34563</v>
      </c>
      <c r="F22" s="12">
        <v>14241.16</v>
      </c>
      <c r="G22" s="12">
        <v>14241.16</v>
      </c>
      <c r="H22" s="12">
        <f t="shared" si="1"/>
        <v>20321.84</v>
      </c>
    </row>
    <row r="23" spans="1:8" x14ac:dyDescent="0.2">
      <c r="A23" s="29" t="s">
        <v>66</v>
      </c>
      <c r="B23" s="6"/>
      <c r="C23" s="35">
        <f>SUM(C24:C32)</f>
        <v>407740</v>
      </c>
      <c r="D23" s="35">
        <f>SUM(D24:D32)</f>
        <v>856336.12</v>
      </c>
      <c r="E23" s="35">
        <f t="shared" si="0"/>
        <v>1264076.1200000001</v>
      </c>
      <c r="F23" s="35">
        <f>SUM(F24:F32)</f>
        <v>573755.50999999989</v>
      </c>
      <c r="G23" s="35">
        <f>SUM(G24:G32)</f>
        <v>573755.50999999989</v>
      </c>
      <c r="H23" s="35">
        <f t="shared" si="1"/>
        <v>690320.61000000022</v>
      </c>
    </row>
    <row r="24" spans="1:8" x14ac:dyDescent="0.2">
      <c r="A24" s="28">
        <v>3100</v>
      </c>
      <c r="B24" s="10" t="s">
        <v>87</v>
      </c>
      <c r="C24" s="12">
        <v>41083</v>
      </c>
      <c r="D24" s="12">
        <v>-4981</v>
      </c>
      <c r="E24" s="12">
        <f t="shared" si="0"/>
        <v>36102</v>
      </c>
      <c r="F24" s="12">
        <v>25389.439999999999</v>
      </c>
      <c r="G24" s="12">
        <v>25389.439999999999</v>
      </c>
      <c r="H24" s="12">
        <f t="shared" si="1"/>
        <v>10712.560000000001</v>
      </c>
    </row>
    <row r="25" spans="1:8" x14ac:dyDescent="0.2">
      <c r="A25" s="28">
        <v>3200</v>
      </c>
      <c r="B25" s="10" t="s">
        <v>88</v>
      </c>
      <c r="C25" s="12">
        <v>10401</v>
      </c>
      <c r="D25" s="12">
        <v>570317.12</v>
      </c>
      <c r="E25" s="12">
        <f t="shared" si="0"/>
        <v>580718.12</v>
      </c>
      <c r="F25" s="12">
        <v>243310.97</v>
      </c>
      <c r="G25" s="12">
        <v>243310.97</v>
      </c>
      <c r="H25" s="12">
        <f t="shared" si="1"/>
        <v>337407.15</v>
      </c>
    </row>
    <row r="26" spans="1:8" x14ac:dyDescent="0.2">
      <c r="A26" s="28">
        <v>3300</v>
      </c>
      <c r="B26" s="10" t="s">
        <v>89</v>
      </c>
      <c r="C26" s="12">
        <v>66688</v>
      </c>
      <c r="D26" s="12">
        <v>205000</v>
      </c>
      <c r="E26" s="12">
        <f t="shared" si="0"/>
        <v>271688</v>
      </c>
      <c r="F26" s="12">
        <v>124046.86</v>
      </c>
      <c r="G26" s="12">
        <v>124046.86</v>
      </c>
      <c r="H26" s="12">
        <f t="shared" si="1"/>
        <v>147641.14000000001</v>
      </c>
    </row>
    <row r="27" spans="1:8" x14ac:dyDescent="0.2">
      <c r="A27" s="28">
        <v>3400</v>
      </c>
      <c r="B27" s="10" t="s">
        <v>90</v>
      </c>
      <c r="C27" s="12">
        <v>60842</v>
      </c>
      <c r="D27" s="12">
        <v>5000</v>
      </c>
      <c r="E27" s="12">
        <f t="shared" si="0"/>
        <v>65842</v>
      </c>
      <c r="F27" s="12">
        <v>29045.3</v>
      </c>
      <c r="G27" s="12">
        <v>29045.3</v>
      </c>
      <c r="H27" s="12">
        <f t="shared" si="1"/>
        <v>36796.699999999997</v>
      </c>
    </row>
    <row r="28" spans="1:8" x14ac:dyDescent="0.2">
      <c r="A28" s="28">
        <v>3500</v>
      </c>
      <c r="B28" s="10" t="s">
        <v>91</v>
      </c>
      <c r="C28" s="12">
        <v>49425</v>
      </c>
      <c r="D28" s="12">
        <v>30000</v>
      </c>
      <c r="E28" s="12">
        <f t="shared" si="0"/>
        <v>79425</v>
      </c>
      <c r="F28" s="12">
        <v>55478.84</v>
      </c>
      <c r="G28" s="12">
        <v>55478.84</v>
      </c>
      <c r="H28" s="12">
        <f t="shared" si="1"/>
        <v>23946.160000000003</v>
      </c>
    </row>
    <row r="29" spans="1:8" x14ac:dyDescent="0.2">
      <c r="A29" s="28">
        <v>3600</v>
      </c>
      <c r="B29" s="10" t="s">
        <v>92</v>
      </c>
      <c r="C29" s="12">
        <v>64898</v>
      </c>
      <c r="D29" s="12">
        <v>0</v>
      </c>
      <c r="E29" s="12">
        <f t="shared" si="0"/>
        <v>64898</v>
      </c>
      <c r="F29" s="12">
        <v>14999.99</v>
      </c>
      <c r="G29" s="12">
        <v>14999.99</v>
      </c>
      <c r="H29" s="12">
        <f t="shared" si="1"/>
        <v>49898.01</v>
      </c>
    </row>
    <row r="30" spans="1:8" x14ac:dyDescent="0.2">
      <c r="A30" s="28">
        <v>3700</v>
      </c>
      <c r="B30" s="10" t="s">
        <v>93</v>
      </c>
      <c r="C30" s="12">
        <v>20801</v>
      </c>
      <c r="D30" s="12">
        <v>0</v>
      </c>
      <c r="E30" s="12">
        <f t="shared" si="0"/>
        <v>20801</v>
      </c>
      <c r="F30" s="12">
        <v>670</v>
      </c>
      <c r="G30" s="12">
        <v>670</v>
      </c>
      <c r="H30" s="12">
        <f t="shared" si="1"/>
        <v>20131</v>
      </c>
    </row>
    <row r="31" spans="1:8" x14ac:dyDescent="0.2">
      <c r="A31" s="28">
        <v>3800</v>
      </c>
      <c r="B31" s="10" t="s">
        <v>94</v>
      </c>
      <c r="C31" s="12">
        <v>20801</v>
      </c>
      <c r="D31" s="12">
        <v>29000</v>
      </c>
      <c r="E31" s="12">
        <f t="shared" si="0"/>
        <v>49801</v>
      </c>
      <c r="F31" s="12">
        <v>11049.11</v>
      </c>
      <c r="G31" s="12">
        <v>11049.11</v>
      </c>
      <c r="H31" s="12">
        <f t="shared" si="1"/>
        <v>38751.89</v>
      </c>
    </row>
    <row r="32" spans="1:8" x14ac:dyDescent="0.2">
      <c r="A32" s="28">
        <v>3900</v>
      </c>
      <c r="B32" s="10" t="s">
        <v>18</v>
      </c>
      <c r="C32" s="12">
        <v>72801</v>
      </c>
      <c r="D32" s="12">
        <v>22000</v>
      </c>
      <c r="E32" s="12">
        <f t="shared" si="0"/>
        <v>94801</v>
      </c>
      <c r="F32" s="12">
        <v>69765</v>
      </c>
      <c r="G32" s="12">
        <v>69765</v>
      </c>
      <c r="H32" s="12">
        <f t="shared" si="1"/>
        <v>25036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11000</v>
      </c>
      <c r="E43" s="35">
        <f t="shared" si="0"/>
        <v>11000</v>
      </c>
      <c r="F43" s="35">
        <f>SUM(F44:F52)</f>
        <v>10985.44</v>
      </c>
      <c r="G43" s="35">
        <f>SUM(G44:G52)</f>
        <v>10985.44</v>
      </c>
      <c r="H43" s="35">
        <f t="shared" si="1"/>
        <v>14.559999999999491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11000</v>
      </c>
      <c r="E49" s="12">
        <f t="shared" si="0"/>
        <v>11000</v>
      </c>
      <c r="F49" s="12">
        <v>10985.44</v>
      </c>
      <c r="G49" s="12">
        <v>10985.44</v>
      </c>
      <c r="H49" s="12">
        <f t="shared" si="1"/>
        <v>14.559999999999491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4000000</v>
      </c>
      <c r="D53" s="35">
        <f>SUM(D54:D56)</f>
        <v>1000000</v>
      </c>
      <c r="E53" s="35">
        <f t="shared" si="0"/>
        <v>5000000</v>
      </c>
      <c r="F53" s="35">
        <f>SUM(F54:F56)</f>
        <v>3483411.57</v>
      </c>
      <c r="G53" s="35">
        <f>SUM(G54:G56)</f>
        <v>3483411.57</v>
      </c>
      <c r="H53" s="35">
        <f t="shared" si="1"/>
        <v>1516588.4300000002</v>
      </c>
    </row>
    <row r="54" spans="1:8" x14ac:dyDescent="0.2">
      <c r="A54" s="28">
        <v>6100</v>
      </c>
      <c r="B54" s="10" t="s">
        <v>111</v>
      </c>
      <c r="C54" s="12">
        <v>4000000</v>
      </c>
      <c r="D54" s="12">
        <v>-4000000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5000000</v>
      </c>
      <c r="E55" s="12">
        <f t="shared" si="0"/>
        <v>5000000</v>
      </c>
      <c r="F55" s="12">
        <v>3483411.57</v>
      </c>
      <c r="G55" s="12">
        <v>3483411.57</v>
      </c>
      <c r="H55" s="12">
        <f t="shared" si="1"/>
        <v>1516588.4300000002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1516529.33</v>
      </c>
      <c r="D57" s="35">
        <f>SUM(D58:D64)</f>
        <v>5146105.38</v>
      </c>
      <c r="E57" s="35">
        <f t="shared" si="0"/>
        <v>6662634.71</v>
      </c>
      <c r="F57" s="35">
        <f>SUM(F58:F64)</f>
        <v>0</v>
      </c>
      <c r="G57" s="35">
        <f>SUM(G58:G64)</f>
        <v>0</v>
      </c>
      <c r="H57" s="35">
        <f t="shared" si="1"/>
        <v>6662634.71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1516529.33</v>
      </c>
      <c r="D64" s="12">
        <v>5146105.38</v>
      </c>
      <c r="E64" s="12">
        <f t="shared" si="0"/>
        <v>6662634.71</v>
      </c>
      <c r="F64" s="12">
        <v>0</v>
      </c>
      <c r="G64" s="12">
        <v>0</v>
      </c>
      <c r="H64" s="12">
        <f t="shared" si="1"/>
        <v>6662634.71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10751285.33</v>
      </c>
      <c r="D77" s="37">
        <f t="shared" si="4"/>
        <v>8527553.5</v>
      </c>
      <c r="E77" s="37">
        <f t="shared" si="4"/>
        <v>19278838.830000002</v>
      </c>
      <c r="F77" s="37">
        <f t="shared" si="4"/>
        <v>7160686.0699999994</v>
      </c>
      <c r="G77" s="37">
        <f t="shared" si="4"/>
        <v>7160686.0699999994</v>
      </c>
      <c r="H77" s="37">
        <f t="shared" si="4"/>
        <v>12118152.760000002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6751285.3300000001</v>
      </c>
      <c r="D5" s="38">
        <v>7516553.5</v>
      </c>
      <c r="E5" s="38">
        <f>C5+D5</f>
        <v>14267838.83</v>
      </c>
      <c r="F5" s="38">
        <v>3666289.06</v>
      </c>
      <c r="G5" s="38">
        <v>3666289.06</v>
      </c>
      <c r="H5" s="38">
        <f>E5-F5</f>
        <v>10601549.77</v>
      </c>
    </row>
    <row r="6" spans="1:8" x14ac:dyDescent="0.2">
      <c r="A6" s="5"/>
      <c r="B6" s="13" t="s">
        <v>1</v>
      </c>
      <c r="C6" s="38">
        <v>4000000</v>
      </c>
      <c r="D6" s="38">
        <v>1011000</v>
      </c>
      <c r="E6" s="38">
        <f>C6+D6</f>
        <v>5011000</v>
      </c>
      <c r="F6" s="38">
        <v>3494397.01</v>
      </c>
      <c r="G6" s="38">
        <v>3494397.01</v>
      </c>
      <c r="H6" s="38">
        <f>E6-F6</f>
        <v>1516602.9900000002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10751285.33</v>
      </c>
      <c r="D10" s="37">
        <f t="shared" si="0"/>
        <v>8527553.5</v>
      </c>
      <c r="E10" s="37">
        <f t="shared" si="0"/>
        <v>19278838.829999998</v>
      </c>
      <c r="F10" s="37">
        <f t="shared" si="0"/>
        <v>7160686.0700000003</v>
      </c>
      <c r="G10" s="37">
        <f t="shared" si="0"/>
        <v>7160686.0700000003</v>
      </c>
      <c r="H10" s="37">
        <f t="shared" si="0"/>
        <v>12118152.76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10751285.33</v>
      </c>
      <c r="D6" s="12">
        <v>8527553.5</v>
      </c>
      <c r="E6" s="12">
        <f>C6+D6</f>
        <v>19278838.829999998</v>
      </c>
      <c r="F6" s="12">
        <v>7160686.0700000003</v>
      </c>
      <c r="G6" s="12">
        <v>7160686.0700000003</v>
      </c>
      <c r="H6" s="12">
        <f>E6-F6</f>
        <v>12118152.759999998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10751285.33</v>
      </c>
      <c r="D14" s="40">
        <f t="shared" si="2"/>
        <v>8527553.5</v>
      </c>
      <c r="E14" s="40">
        <f t="shared" si="2"/>
        <v>19278838.829999998</v>
      </c>
      <c r="F14" s="40">
        <f t="shared" si="2"/>
        <v>7160686.0700000003</v>
      </c>
      <c r="G14" s="40">
        <f t="shared" si="2"/>
        <v>7160686.0700000003</v>
      </c>
      <c r="H14" s="40">
        <f t="shared" si="2"/>
        <v>12118152.759999998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10751285.33</v>
      </c>
      <c r="D32" s="12">
        <v>8527553.5</v>
      </c>
      <c r="E32" s="12">
        <f t="shared" ref="E32:E38" si="6">C32+D32</f>
        <v>19278838.829999998</v>
      </c>
      <c r="F32" s="12">
        <v>7160686.0700000003</v>
      </c>
      <c r="G32" s="12">
        <v>7160686.0700000003</v>
      </c>
      <c r="H32" s="12">
        <f t="shared" ref="H32:H38" si="7">E32-F32</f>
        <v>12118152.759999998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10751285.33</v>
      </c>
      <c r="D39" s="40">
        <f t="shared" si="8"/>
        <v>8527553.5</v>
      </c>
      <c r="E39" s="40">
        <f t="shared" si="8"/>
        <v>19278838.829999998</v>
      </c>
      <c r="F39" s="40">
        <f t="shared" si="8"/>
        <v>7160686.0700000003</v>
      </c>
      <c r="G39" s="40">
        <f t="shared" si="8"/>
        <v>7160686.0700000003</v>
      </c>
      <c r="H39" s="40">
        <f t="shared" si="8"/>
        <v>12118152.759999998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10751285.33</v>
      </c>
      <c r="D14" s="35">
        <f t="shared" si="3"/>
        <v>8527553.5</v>
      </c>
      <c r="E14" s="35">
        <f t="shared" si="3"/>
        <v>19278838.829999998</v>
      </c>
      <c r="F14" s="35">
        <f t="shared" si="3"/>
        <v>7160686.0700000003</v>
      </c>
      <c r="G14" s="35">
        <f t="shared" si="3"/>
        <v>7160686.0700000003</v>
      </c>
      <c r="H14" s="35">
        <f t="shared" si="3"/>
        <v>12118152.759999998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10751285.33</v>
      </c>
      <c r="D16" s="12">
        <v>8527553.5</v>
      </c>
      <c r="E16" s="12">
        <f t="shared" ref="E16:E21" si="5">C16+D16</f>
        <v>19278838.829999998</v>
      </c>
      <c r="F16" s="12">
        <v>7160686.0700000003</v>
      </c>
      <c r="G16" s="12">
        <v>7160686.0700000003</v>
      </c>
      <c r="H16" s="12">
        <f t="shared" si="4"/>
        <v>12118152.759999998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10751285.33</v>
      </c>
      <c r="D37" s="40">
        <f t="shared" si="12"/>
        <v>8527553.5</v>
      </c>
      <c r="E37" s="40">
        <f t="shared" si="12"/>
        <v>19278838.829999998</v>
      </c>
      <c r="F37" s="40">
        <f t="shared" si="12"/>
        <v>7160686.0700000003</v>
      </c>
      <c r="G37" s="40">
        <f t="shared" si="12"/>
        <v>7160686.0700000003</v>
      </c>
      <c r="H37" s="40">
        <f t="shared" si="12"/>
        <v>12118152.759999998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2018-07-14T22:21:14Z</cp:lastPrinted>
  <dcterms:created xsi:type="dcterms:W3CDTF">2014-02-10T03:37:14Z</dcterms:created>
  <dcterms:modified xsi:type="dcterms:W3CDTF">2022-11-29T17:15:14Z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