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2\3er trim 2022\3er Trim 2022 SIRET\4. PT SIRET  3ER TRIM 2022 17oct2022\DIGITALES 3er. Trim 2022 SIRET\"/>
    </mc:Choice>
  </mc:AlternateContent>
  <bookViews>
    <workbookView xWindow="-105" yWindow="-105" windowWidth="19425" windowHeight="1030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C4" i="1" l="1"/>
  <c r="B12" i="1"/>
  <c r="B4" i="1"/>
  <c r="F21" i="1" l="1"/>
  <c r="F20" i="1"/>
  <c r="F18" i="1"/>
  <c r="F17" i="1"/>
  <c r="F14" i="1"/>
  <c r="F13" i="1"/>
  <c r="E14" i="1"/>
  <c r="E15" i="1"/>
  <c r="F15" i="1" s="1"/>
  <c r="E16" i="1"/>
  <c r="F16" i="1" s="1"/>
  <c r="E17" i="1"/>
  <c r="E18" i="1"/>
  <c r="E19" i="1"/>
  <c r="F19" i="1" s="1"/>
  <c r="E13" i="1"/>
  <c r="E9" i="1"/>
  <c r="C12" i="1"/>
  <c r="C3" i="1" s="1"/>
  <c r="D12" i="1"/>
  <c r="B3" i="1"/>
  <c r="D4" i="1"/>
  <c r="F8" i="1"/>
  <c r="F9" i="1"/>
  <c r="F10" i="1"/>
  <c r="F11" i="1"/>
  <c r="E6" i="1"/>
  <c r="E4" i="1" s="1"/>
  <c r="E7" i="1"/>
  <c r="F7" i="1" s="1"/>
  <c r="E8" i="1"/>
  <c r="E10" i="1"/>
  <c r="E11" i="1"/>
  <c r="E5" i="1"/>
  <c r="F5" i="1" s="1"/>
  <c r="D3" i="1" l="1"/>
  <c r="F12" i="1"/>
  <c r="E12" i="1"/>
  <c r="E3" i="1" s="1"/>
  <c r="F6" i="1"/>
  <c r="F4" i="1" s="1"/>
  <c r="F3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<sst xmlns="http://schemas.openxmlformats.org/spreadsheetml/2006/main" count="27" uniqueCount="27">
  <si>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</si>
  <si>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</si>
  <si>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</si>
  <si>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</si>
  <si>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</si>
  <si>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</si>
  <si>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</si>
  <si>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</si>
  <si>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</si>
  <si>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</si>
  <si>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</si>
  <si>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</si>
  <si>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</si>
  <si>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</si>
  <si>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</si>
  <si>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</si>
  <si>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</si>
  <si>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</si>
  <si>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</si>
  <si>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</si>
  <si>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</si>
  <si>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</si>
  <si>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</si>
  <si>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</si>
  <si>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</si>
  <si>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</si>
  <si>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Dolores Hidalgo CIN
Estado Analítico del Activo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</si>
</sst>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4" fillId="0" borderId="0" xfId="8" applyAlignment="1" applyProtection="1">
      <alignment horizontal="left" vertical="top" indent="1"/>
      <protection locked="0"/>
    </xf>
    <xf numFmtId="0" fontId="5" fillId="2" borderId="4" xfId="8" applyFont="1" applyFill="1" applyBorder="1" applyAlignment="1">
      <alignment horizontal="center" vertical="center" wrapText="1"/>
    </xf>
    <xf numFmtId="4" fontId="5" fillId="2" borderId="4" xfId="8" applyNumberFormat="1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left" vertical="top" indent="1"/>
    </xf>
    <xf numFmtId="0" fontId="5" fillId="0" borderId="4" xfId="8" applyFont="1" applyFill="1" applyBorder="1" applyAlignment="1">
      <alignment horizontal="left" vertical="top" indent="2"/>
    </xf>
    <xf numFmtId="0" fontId="6" fillId="0" borderId="4" xfId="8" applyFont="1" applyFill="1" applyBorder="1" applyAlignment="1">
      <alignment horizontal="left" vertical="top" indent="2"/>
    </xf>
    <xf numFmtId="4" fontId="5" fillId="0" borderId="4" xfId="8" applyNumberFormat="1" applyFont="1" applyFill="1" applyBorder="1" applyAlignment="1" applyProtection="1">
      <alignment vertical="top" wrapText="1"/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4" fontId="6" fillId="0" borderId="4" xfId="8" applyNumberFormat="1" applyFont="1" applyFill="1" applyBorder="1" applyAlignment="1" applyProtection="1">
      <alignment wrapText="1"/>
      <protection locked="0"/>
    </xf>
    <xf numFmtId="4" fontId="5" fillId="0" borderId="4" xfId="8" applyNumberFormat="1" applyFont="1" applyFill="1" applyBorder="1" applyAlignment="1" applyProtection="1">
      <alignment vertical="top" wrapText="1"/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4" fontId="6" fillId="0" borderId="4" xfId="8" applyNumberFormat="1" applyFont="1" applyFill="1" applyBorder="1" applyAlignment="1" applyProtection="1">
      <alignment wrapText="1"/>
      <protection locked="0"/>
    </xf>
    <xf numFmtId="4" fontId="5" fillId="0" borderId="4" xfId="8" applyNumberFormat="1" applyFont="1" applyFill="1" applyBorder="1" applyAlignment="1" applyProtection="1">
      <alignment vertical="top" wrapText="1"/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4" fontId="6" fillId="0" borderId="4" xfId="8" applyNumberFormat="1" applyFont="1" applyFill="1" applyBorder="1" applyAlignment="1" applyProtection="1">
      <alignment wrapText="1"/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4" fontId="6" fillId="0" borderId="4" xfId="8" applyNumberFormat="1" applyFont="1" applyFill="1" applyBorder="1" applyAlignment="1" applyProtection="1">
      <alignment wrapText="1"/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4" fontId="6" fillId="0" borderId="4" xfId="8" applyNumberFormat="1" applyFont="1" applyFill="1" applyBorder="1" applyAlignment="1" applyProtection="1">
      <alignment wrapText="1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</cellXfs>
  <cellStyles count="43">
    <cellStyle name="Euro" xfId="1"/>
    <cellStyle name="Millares 2" xfId="2"/>
    <cellStyle name="Millares 2 2" xfId="3"/>
    <cellStyle name="Millares 2 2 2" xfId="17"/>
    <cellStyle name="Millares 2 2 3" xfId="26"/>
    <cellStyle name="Millares 2 2 4" xfId="35"/>
    <cellStyle name="Millares 2 3" xfId="4"/>
    <cellStyle name="Millares 2 3 2" xfId="18"/>
    <cellStyle name="Millares 2 3 3" xfId="27"/>
    <cellStyle name="Millares 2 3 4" xfId="36"/>
    <cellStyle name="Millares 2 4" xfId="16"/>
    <cellStyle name="Millares 2 5" xfId="25"/>
    <cellStyle name="Millares 2 6" xfId="34"/>
    <cellStyle name="Millares 3" xfId="5"/>
    <cellStyle name="Millares 3 2" xfId="19"/>
    <cellStyle name="Millares 3 3" xfId="28"/>
    <cellStyle name="Millares 3 4" xfId="37"/>
    <cellStyle name="Moneda 2" xfId="6"/>
    <cellStyle name="Moneda 2 2" xfId="20"/>
    <cellStyle name="Moneda 2 3" xfId="29"/>
    <cellStyle name="Moneda 2 4" xfId="38"/>
    <cellStyle name="Normal" xfId="0" builtinId="0"/>
    <cellStyle name="Normal 2" xfId="7"/>
    <cellStyle name="Normal 2 2" xfId="8"/>
    <cellStyle name="Normal 2 3" xfId="21"/>
    <cellStyle name="Normal 2 4" xfId="30"/>
    <cellStyle name="Normal 2 5" xfId="39"/>
    <cellStyle name="Normal 3" xfId="9"/>
    <cellStyle name="Normal 3 2" xfId="22"/>
    <cellStyle name="Normal 3 3" xfId="31"/>
    <cellStyle name="Normal 3 4" xfId="4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2 4" xfId="42"/>
    <cellStyle name="Normal 6 3" xfId="23"/>
    <cellStyle name="Normal 6 4" xfId="32"/>
    <cellStyle name="Normal 6 5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25" t="s">
        <v>26</v>
      </c>
      <c r="B1" s="26"/>
      <c r="C1" s="26"/>
      <c r="D1" s="26"/>
      <c r="E1" s="26"/>
      <c r="F1" s="27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8">
        <f>B4+B12</f>
        <v>2008575333.52</v>
      </c>
      <c r="C3" s="11">
        <f t="shared" ref="C3:F3" si="0">C4+C12</f>
        <v>1300871174.97</v>
      </c>
      <c r="D3" s="11">
        <f t="shared" si="0"/>
        <v>1118990734.3200002</v>
      </c>
      <c r="E3" s="11">
        <f t="shared" si="0"/>
        <v>2190455774.1700001</v>
      </c>
      <c r="F3" s="11">
        <f t="shared" si="0"/>
        <v>181880440.65000013</v>
      </c>
    </row>
    <row r="4" spans="1:6" x14ac:dyDescent="0.2">
      <c r="A4" s="6" t="s">
        <v>4</v>
      </c>
      <c r="B4" s="8">
        <f>SUM(B5:B11)</f>
        <v>123095449.33999999</v>
      </c>
      <c r="C4" s="11">
        <f>SUM(C5:C11)</f>
        <v>1210749642.75</v>
      </c>
      <c r="D4" s="11">
        <f>SUM(D5:D11)</f>
        <v>1105838107.6400001</v>
      </c>
      <c r="E4" s="11">
        <f>SUM(E5:E11)</f>
        <v>228006984.44999993</v>
      </c>
      <c r="F4" s="8">
        <f>SUM(F5:F11)</f>
        <v>104911535.10999992</v>
      </c>
    </row>
    <row r="5" spans="1:6" x14ac:dyDescent="0.2">
      <c r="A5" s="7" t="s">
        <v>5</v>
      </c>
      <c r="B5" s="12">
        <v>75208179.319999993</v>
      </c>
      <c r="C5" s="18">
        <v>663160629.19000006</v>
      </c>
      <c r="D5" s="22">
        <v>562900258.82000005</v>
      </c>
      <c r="E5" s="9">
        <f>B5+C5-D5</f>
        <v>175468549.68999994</v>
      </c>
      <c r="F5" s="9">
        <f>E5-B5</f>
        <v>100260370.36999995</v>
      </c>
    </row>
    <row r="6" spans="1:6" x14ac:dyDescent="0.2">
      <c r="A6" s="7" t="s">
        <v>6</v>
      </c>
      <c r="B6" s="12">
        <v>15696817.779999999</v>
      </c>
      <c r="C6" s="18">
        <v>487651627.70999998</v>
      </c>
      <c r="D6" s="22">
        <v>486822210.52999997</v>
      </c>
      <c r="E6" s="12">
        <f t="shared" ref="E6:E11" si="1">B6+C6-D6</f>
        <v>16526234.959999979</v>
      </c>
      <c r="F6" s="12">
        <f t="shared" ref="F6:F21" si="2">E6-B6</f>
        <v>829417.17999997921</v>
      </c>
    </row>
    <row r="7" spans="1:6" x14ac:dyDescent="0.2">
      <c r="A7" s="7" t="s">
        <v>7</v>
      </c>
      <c r="B7" s="12">
        <v>30941132.239999998</v>
      </c>
      <c r="C7" s="18">
        <v>59937385.850000001</v>
      </c>
      <c r="D7" s="22">
        <v>56115638.289999999</v>
      </c>
      <c r="E7" s="12">
        <f t="shared" si="1"/>
        <v>34762879.800000004</v>
      </c>
      <c r="F7" s="12">
        <f t="shared" si="2"/>
        <v>3821747.5600000061</v>
      </c>
    </row>
    <row r="8" spans="1:6" x14ac:dyDescent="0.2">
      <c r="A8" s="7" t="s">
        <v>1</v>
      </c>
      <c r="B8" s="12">
        <v>0</v>
      </c>
      <c r="C8" s="12">
        <v>0</v>
      </c>
      <c r="D8" s="12">
        <v>0</v>
      </c>
      <c r="E8" s="12">
        <f t="shared" si="1"/>
        <v>0</v>
      </c>
      <c r="F8" s="12">
        <f t="shared" si="2"/>
        <v>0</v>
      </c>
    </row>
    <row r="9" spans="1:6" x14ac:dyDescent="0.2">
      <c r="A9" s="7" t="s">
        <v>2</v>
      </c>
      <c r="B9" s="12">
        <v>1249320</v>
      </c>
      <c r="C9" s="12">
        <v>0</v>
      </c>
      <c r="D9" s="12">
        <v>0</v>
      </c>
      <c r="E9" s="12">
        <f>B9+C9-D9</f>
        <v>1249320</v>
      </c>
      <c r="F9" s="12">
        <f t="shared" si="2"/>
        <v>0</v>
      </c>
    </row>
    <row r="10" spans="1:6" x14ac:dyDescent="0.2">
      <c r="A10" s="7" t="s">
        <v>8</v>
      </c>
      <c r="B10" s="12">
        <v>0</v>
      </c>
      <c r="C10" s="12">
        <v>0</v>
      </c>
      <c r="D10" s="12">
        <v>0</v>
      </c>
      <c r="E10" s="12">
        <f t="shared" si="1"/>
        <v>0</v>
      </c>
      <c r="F10" s="12">
        <f t="shared" si="2"/>
        <v>0</v>
      </c>
    </row>
    <row r="11" spans="1:6" x14ac:dyDescent="0.2">
      <c r="A11" s="7" t="s">
        <v>9</v>
      </c>
      <c r="B11" s="12">
        <v>0</v>
      </c>
      <c r="C11" s="12">
        <v>0</v>
      </c>
      <c r="D11" s="12">
        <v>0</v>
      </c>
      <c r="E11" s="12">
        <f t="shared" si="1"/>
        <v>0</v>
      </c>
      <c r="F11" s="12">
        <f t="shared" si="2"/>
        <v>0</v>
      </c>
    </row>
    <row r="12" spans="1:6" x14ac:dyDescent="0.2">
      <c r="A12" s="6" t="s">
        <v>10</v>
      </c>
      <c r="B12" s="8">
        <f>SUM(B13:B21)</f>
        <v>1885479884.1800001</v>
      </c>
      <c r="C12" s="15">
        <f t="shared" ref="C12:F12" si="3">SUM(C13:C21)</f>
        <v>90121532.219999999</v>
      </c>
      <c r="D12" s="15">
        <f t="shared" si="3"/>
        <v>13152626.68</v>
      </c>
      <c r="E12" s="15">
        <f>SUM(E13:E21)</f>
        <v>1962448789.72</v>
      </c>
      <c r="F12" s="15">
        <f t="shared" si="3"/>
        <v>76968905.5400002</v>
      </c>
    </row>
    <row r="13" spans="1:6" x14ac:dyDescent="0.2">
      <c r="A13" s="7" t="s">
        <v>11</v>
      </c>
      <c r="B13" s="13">
        <v>21311</v>
      </c>
      <c r="C13" s="16">
        <v>0</v>
      </c>
      <c r="D13" s="9">
        <v>0</v>
      </c>
      <c r="E13" s="18">
        <f>B13+C13-D13</f>
        <v>21311</v>
      </c>
      <c r="F13" s="18">
        <f t="shared" si="2"/>
        <v>0</v>
      </c>
    </row>
    <row r="14" spans="1:6" x14ac:dyDescent="0.2">
      <c r="A14" s="7" t="s">
        <v>12</v>
      </c>
      <c r="B14" s="14">
        <v>682920.09</v>
      </c>
      <c r="C14" s="17">
        <v>0</v>
      </c>
      <c r="D14" s="10">
        <v>0</v>
      </c>
      <c r="E14" s="18">
        <f t="shared" ref="E14:E19" si="4">B14+C14-D14</f>
        <v>682920.09</v>
      </c>
      <c r="F14" s="18">
        <f t="shared" si="2"/>
        <v>0</v>
      </c>
    </row>
    <row r="15" spans="1:6" x14ac:dyDescent="0.2">
      <c r="A15" s="7" t="s">
        <v>13</v>
      </c>
      <c r="B15" s="14">
        <v>1839246072.3800001</v>
      </c>
      <c r="C15" s="20">
        <v>80854499.379999995</v>
      </c>
      <c r="D15" s="24">
        <v>12967657.08</v>
      </c>
      <c r="E15" s="18">
        <f t="shared" si="4"/>
        <v>1907132914.6800003</v>
      </c>
      <c r="F15" s="18">
        <f t="shared" si="2"/>
        <v>67886842.300000191</v>
      </c>
    </row>
    <row r="16" spans="1:6" x14ac:dyDescent="0.2">
      <c r="A16" s="7" t="s">
        <v>14</v>
      </c>
      <c r="B16" s="13">
        <v>85882356.890000001</v>
      </c>
      <c r="C16" s="19">
        <v>2090995.45</v>
      </c>
      <c r="D16" s="23">
        <v>184969.60000000001</v>
      </c>
      <c r="E16" s="18">
        <f t="shared" si="4"/>
        <v>87788382.74000001</v>
      </c>
      <c r="F16" s="18">
        <f t="shared" si="2"/>
        <v>1906025.8500000089</v>
      </c>
    </row>
    <row r="17" spans="1:6" x14ac:dyDescent="0.2">
      <c r="A17" s="7" t="s">
        <v>15</v>
      </c>
      <c r="B17" s="13">
        <v>918579.92</v>
      </c>
      <c r="C17" s="16">
        <v>24570.82</v>
      </c>
      <c r="D17" s="9">
        <v>0</v>
      </c>
      <c r="E17" s="18">
        <f t="shared" si="4"/>
        <v>943150.74</v>
      </c>
      <c r="F17" s="18">
        <f t="shared" si="2"/>
        <v>24570.819999999949</v>
      </c>
    </row>
    <row r="18" spans="1:6" x14ac:dyDescent="0.2">
      <c r="A18" s="7" t="s">
        <v>16</v>
      </c>
      <c r="B18" s="13">
        <v>-74773316.140000001</v>
      </c>
      <c r="C18" s="16">
        <v>0</v>
      </c>
      <c r="D18" s="9">
        <v>0</v>
      </c>
      <c r="E18" s="18">
        <f t="shared" si="4"/>
        <v>-74773316.140000001</v>
      </c>
      <c r="F18" s="18">
        <f t="shared" si="2"/>
        <v>0</v>
      </c>
    </row>
    <row r="19" spans="1:6" x14ac:dyDescent="0.2">
      <c r="A19" s="7" t="s">
        <v>17</v>
      </c>
      <c r="B19" s="13">
        <v>33501960.039999999</v>
      </c>
      <c r="C19" s="21">
        <v>7151466.5700000003</v>
      </c>
      <c r="D19" s="9">
        <v>0</v>
      </c>
      <c r="E19" s="18">
        <f t="shared" si="4"/>
        <v>40653426.609999999</v>
      </c>
      <c r="F19" s="18">
        <f t="shared" si="2"/>
        <v>7151466.5700000003</v>
      </c>
    </row>
    <row r="20" spans="1:6" x14ac:dyDescent="0.2">
      <c r="A20" s="7" t="s">
        <v>18</v>
      </c>
      <c r="B20" s="9">
        <v>0</v>
      </c>
      <c r="C20" s="9">
        <v>0</v>
      </c>
      <c r="D20" s="9">
        <v>0</v>
      </c>
      <c r="E20" s="9">
        <v>0</v>
      </c>
      <c r="F20" s="18">
        <f t="shared" si="2"/>
        <v>0</v>
      </c>
    </row>
    <row r="21" spans="1:6" x14ac:dyDescent="0.2">
      <c r="A21" s="7" t="s">
        <v>19</v>
      </c>
      <c r="B21" s="9">
        <v>0</v>
      </c>
      <c r="C21" s="9">
        <v>0</v>
      </c>
      <c r="D21" s="9">
        <v>0</v>
      </c>
      <c r="E21" s="9">
        <v>0</v>
      </c>
      <c r="F21" s="18">
        <f t="shared" si="2"/>
        <v>0</v>
      </c>
    </row>
    <row r="23" spans="1:6" ht="12.75" x14ac:dyDescent="0.2">
      <c r="A23" s="2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1AD43B-488B-4EDE-ADC2-070959CFD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2018-03-08T18:40:55Z</cp:lastPrinted>
  <dcterms:created xsi:type="dcterms:W3CDTF">2014-02-09T04:04:15Z</dcterms:created>
  <dcterms:modified xsi:type="dcterms:W3CDTF">2022-10-24T16:36:27Z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