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4TO IFT 2022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E9" i="6"/>
  <c r="H9" i="6" s="1"/>
  <c r="E10" i="6"/>
  <c r="H10" i="6" s="1"/>
  <c r="E11" i="6"/>
  <c r="E12" i="6"/>
  <c r="H76" i="6"/>
  <c r="H75" i="6"/>
  <c r="H72" i="6"/>
  <c r="H71" i="6"/>
  <c r="H68" i="6"/>
  <c r="H67" i="6"/>
  <c r="H64" i="6"/>
  <c r="H63" i="6"/>
  <c r="H60" i="6"/>
  <c r="H59" i="6"/>
  <c r="H56" i="6"/>
  <c r="H55" i="6"/>
  <c r="H52" i="6"/>
  <c r="H51" i="6"/>
  <c r="H48" i="6"/>
  <c r="H47" i="6"/>
  <c r="H40" i="6"/>
  <c r="H39" i="6"/>
  <c r="H35" i="6"/>
  <c r="H24" i="6"/>
  <c r="H16" i="6"/>
  <c r="H15" i="6"/>
  <c r="H12" i="6"/>
  <c r="H11" i="6"/>
  <c r="H8" i="6"/>
  <c r="E76" i="6"/>
  <c r="E75" i="6"/>
  <c r="E74" i="6"/>
  <c r="H74" i="6" s="1"/>
  <c r="E73" i="6"/>
  <c r="H73" i="6" s="1"/>
  <c r="E72" i="6"/>
  <c r="E71" i="6"/>
  <c r="E70" i="6"/>
  <c r="H70" i="6" s="1"/>
  <c r="E69" i="6"/>
  <c r="H69" i="6" s="1"/>
  <c r="E68" i="6"/>
  <c r="E67" i="6"/>
  <c r="E66" i="6"/>
  <c r="H66" i="6" s="1"/>
  <c r="E64" i="6"/>
  <c r="E63" i="6"/>
  <c r="E62" i="6"/>
  <c r="H62" i="6" s="1"/>
  <c r="E61" i="6"/>
  <c r="H61" i="6" s="1"/>
  <c r="E60" i="6"/>
  <c r="E59" i="6"/>
  <c r="E58" i="6"/>
  <c r="H58" i="6" s="1"/>
  <c r="E56" i="6"/>
  <c r="E55" i="6"/>
  <c r="E54" i="6"/>
  <c r="H54" i="6" s="1"/>
  <c r="E53" i="6"/>
  <c r="H53" i="6" s="1"/>
  <c r="E52" i="6"/>
  <c r="E51" i="6"/>
  <c r="E50" i="6"/>
  <c r="H50" i="6" s="1"/>
  <c r="E49" i="6"/>
  <c r="H49" i="6" s="1"/>
  <c r="E48" i="6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43" i="6" l="1"/>
  <c r="H43" i="6"/>
  <c r="E33" i="6"/>
  <c r="H33" i="6" s="1"/>
  <c r="E23" i="6"/>
  <c r="H23" i="6" s="1"/>
  <c r="E13" i="6"/>
  <c r="H13" i="6" s="1"/>
  <c r="G77" i="6"/>
  <c r="C77" i="6"/>
  <c r="D77" i="6"/>
  <c r="E5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<sst xmlns="http://schemas.openxmlformats.org/spreadsheetml/2006/main" count="203" uniqueCount="142">
  <si>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</si>
  <si>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</si>
  <si>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</si>
  <si>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</si>
  <si>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</si>
  <si>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</si>
  <si>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</si>
  <si>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</si>
  <si>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</si>
  <si>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</si>
  <si>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</si>
  <si>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</si>
  <si>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</si>
  <si>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</si>
  <si>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</si>
  <si>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</si>
  <si>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</si>
  <si>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</si>
  <si>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</si>
  <si>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</si>
  <si>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</si>
  <si>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</si>
  <si>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</si>
  <si>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</si>
  <si>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</si>
  <si>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</si>
  <si>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</si>
  <si>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</si>
  <si>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</si>
  <si>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</si>
  <si>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</si>
  <si>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</si>
  <si>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</si>
  <si>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</si>
  <si>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</si>
  <si>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</si>
  <si>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</si>
  <si>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</si>
  <si>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</si>
  <si>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</si>
  <si>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</si>
  <si>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</si>
  <si>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</si>
  <si>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</si>
  <si>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</si>
  <si>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</si>
  <si>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</si>
  <si>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</si>
  <si>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</si>
  <si>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</si>
  <si>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</si>
  <si>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</si>
  <si>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</si>
  <si>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</si>
  <si>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</si>
  <si>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</si>
  <si>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</si>
  <si>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</si>
  <si>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</si>
  <si>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</si>
  <si>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</si>
  <si>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</si>
  <si>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</si>
  <si>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</si>
  <si>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</si>
  <si>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</si>
  <si>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</si>
  <si>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</si>
  <si>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</si>
  <si>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</si>
  <si>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</si>
  <si>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</si>
  <si>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</si>
  <si>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</si>
  <si>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</si>
  <si>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</si>
  <si>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</si>
  <si>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</si>
  <si>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</si>
  <si>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</si>
  <si>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</si>
  <si>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</si>
  <si>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</si>
  <si>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</si>
  <si>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</si>
  <si>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</si>
  <si>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</si>
  <si>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</si>
  <si>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</si>
  <si>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</si>
  <si>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</si>
  <si>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</si>
  <si>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</si>
  <si>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</si>
  <si>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</si>
  <si>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</si>
  <si>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</si>
  <si>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</si>
  <si>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</si>
  <si>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</si>
  <si>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</si>
  <si>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</si>
  <si>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</si>
  <si>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</si>
  <si>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</si>
  <si>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</si>
  <si>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</si>
  <si>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</si>
  <si>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</si>
  <si>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</si>
  <si>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</si>
  <si>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</si>
  <si>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</si>
  <si>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</si>
  <si>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</si>
  <si>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</si>
  <si>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</si>
  <si>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</si>
  <si>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</si>
  <si>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</si>
  <si>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</si>
  <si>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</si>
  <si>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</si>
  <si>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</si>
  <si>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</si>
  <si>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</si>
  <si>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</si>
  <si>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</si>
  <si>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</si>
  <si>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</si>
  <si>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</si>
  <si>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</si>
  <si>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</si>
  <si>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</si>
  <si>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</si>
  <si>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Comisión Municipal del Deporte de Dolores Hidalgo, CIN
Estado Analítico del Ejercicio del Presupuesto de Egresos
Clasificación por Objeto del Gasto (Capítulo y Concepto)
Del 1 de Enero al 31 de Diciembre de 2022</t>
  </si>
  <si>
    <t>Comisión Municipal del Deporte de Dolores Hidalgo, CIN
Estado Analítico del Ejercicio del Presupuesto de Egresos
Clasificación Económica (por Tipo de Gasto)
Del 1 de Enero al 31 de Diciembre de 2022</t>
  </si>
  <si>
    <t>31120-8301 AREA ADMINISTRATIVA Y CONTABL</t>
  </si>
  <si>
    <t>Comisión Municipal del Deporte de Dolores Hidalgo, CIN
Estado Analítico del Ejercicio del Presupuesto de Egresos
Clasificación Administrativa
Del 1 de Enero al 31 de Diciembre de 2022</t>
  </si>
  <si>
    <t>Comisión Municipal del Deporte de Dolores Hidalgo, CIN
Estado Analítico del Ejercicio del Presupuesto de Egresos
Clasificación Administrativa (Poderes)
Del 1 de Enero al 31 de Diciembre de 2022</t>
  </si>
  <si>
    <t>Comisión Municipal del Deporte de Dolores Hidalgo, CIN
Estado Analítico del Ejercicio del Presupuesto de Egresos
Clasificación Administrativa (Sector Paraestatal)
Del 1 de Enero al 31 de Diciembre de 2022</t>
  </si>
  <si>
    <t>Comisión Municipal del Deporte de Dolores Hidalgo, CIN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</si>
</sst>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1534829.6</v>
      </c>
      <c r="D5" s="34">
        <f>SUM(D6:D12)</f>
        <v>0</v>
      </c>
      <c r="E5" s="34">
        <f>C5+D5</f>
        <v>1534829.6</v>
      </c>
      <c r="F5" s="34">
        <f>SUM(F6:F12)</f>
        <v>1472922.89</v>
      </c>
      <c r="G5" s="34">
        <f>SUM(G6:G12)</f>
        <v>1472922.89</v>
      </c>
      <c r="H5" s="34">
        <f>E5-F5</f>
        <v>61906.710000000196</v>
      </c>
    </row>
    <row r="6" spans="1:8" x14ac:dyDescent="0.2">
      <c r="A6" s="28">
        <v>1100</v>
      </c>
      <c r="B6" s="10" t="s">
        <v>73</v>
      </c>
      <c r="C6" s="12">
        <v>929290</v>
      </c>
      <c r="D6" s="12">
        <v>0</v>
      </c>
      <c r="E6" s="12">
        <f t="shared" ref="E6:E69" si="0">C6+D6</f>
        <v>929290</v>
      </c>
      <c r="F6" s="12">
        <v>929290</v>
      </c>
      <c r="G6" s="12">
        <v>929290</v>
      </c>
      <c r="H6" s="12">
        <f t="shared" ref="H6:H69" si="1">E6-F6</f>
        <v>0</v>
      </c>
    </row>
    <row r="7" spans="1:8" x14ac:dyDescent="0.2">
      <c r="A7" s="28">
        <v>1200</v>
      </c>
      <c r="B7" s="10" t="s">
        <v>74</v>
      </c>
      <c r="C7" s="12">
        <v>146730</v>
      </c>
      <c r="D7" s="12">
        <v>-58692</v>
      </c>
      <c r="E7" s="12">
        <f t="shared" si="0"/>
        <v>88038</v>
      </c>
      <c r="F7" s="12">
        <v>88038</v>
      </c>
      <c r="G7" s="12">
        <v>88038</v>
      </c>
      <c r="H7" s="12">
        <f t="shared" si="1"/>
        <v>0</v>
      </c>
    </row>
    <row r="8" spans="1:8" x14ac:dyDescent="0.2">
      <c r="A8" s="28">
        <v>1300</v>
      </c>
      <c r="B8" s="10" t="s">
        <v>75</v>
      </c>
      <c r="C8" s="12">
        <v>152950</v>
      </c>
      <c r="D8" s="12">
        <v>-8755.7000000000007</v>
      </c>
      <c r="E8" s="12">
        <f t="shared" si="0"/>
        <v>144194.29999999999</v>
      </c>
      <c r="F8" s="12">
        <v>144194.29999999999</v>
      </c>
      <c r="G8" s="12">
        <v>144194.29999999999</v>
      </c>
      <c r="H8" s="12">
        <f t="shared" si="1"/>
        <v>0</v>
      </c>
    </row>
    <row r="9" spans="1:8" x14ac:dyDescent="0.2">
      <c r="A9" s="28">
        <v>1400</v>
      </c>
      <c r="B9" s="10" t="s">
        <v>34</v>
      </c>
      <c r="C9" s="12">
        <v>96408</v>
      </c>
      <c r="D9" s="12">
        <v>-3063.61</v>
      </c>
      <c r="E9" s="12">
        <f t="shared" si="0"/>
        <v>93344.39</v>
      </c>
      <c r="F9" s="12">
        <v>31437.68</v>
      </c>
      <c r="G9" s="12">
        <v>31437.68</v>
      </c>
      <c r="H9" s="12">
        <f t="shared" si="1"/>
        <v>61906.71</v>
      </c>
    </row>
    <row r="10" spans="1:8" x14ac:dyDescent="0.2">
      <c r="A10" s="28">
        <v>1500</v>
      </c>
      <c r="B10" s="10" t="s">
        <v>76</v>
      </c>
      <c r="C10" s="12">
        <v>194451.6</v>
      </c>
      <c r="D10" s="12">
        <v>85511.31</v>
      </c>
      <c r="E10" s="12">
        <f t="shared" si="0"/>
        <v>279962.91000000003</v>
      </c>
      <c r="F10" s="12">
        <v>279962.90999999997</v>
      </c>
      <c r="G10" s="12">
        <v>279962.90999999997</v>
      </c>
      <c r="H10" s="12">
        <f t="shared" si="1"/>
        <v>0</v>
      </c>
    </row>
    <row r="11" spans="1:8" x14ac:dyDescent="0.2">
      <c r="A11" s="28">
        <v>1600</v>
      </c>
      <c r="B11" s="10" t="s">
        <v>35</v>
      </c>
      <c r="C11" s="12">
        <v>15000</v>
      </c>
      <c r="D11" s="12">
        <v>-15000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49000</v>
      </c>
      <c r="D13" s="35">
        <f>SUM(D14:D22)</f>
        <v>68817.219999999987</v>
      </c>
      <c r="E13" s="35">
        <f t="shared" si="0"/>
        <v>117817.21999999999</v>
      </c>
      <c r="F13" s="35">
        <f>SUM(F14:F22)</f>
        <v>117817.21999999999</v>
      </c>
      <c r="G13" s="35">
        <f>SUM(G14:G22)</f>
        <v>117817.21999999999</v>
      </c>
      <c r="H13" s="35">
        <f t="shared" si="1"/>
        <v>0</v>
      </c>
    </row>
    <row r="14" spans="1:8" x14ac:dyDescent="0.2">
      <c r="A14" s="28">
        <v>2100</v>
      </c>
      <c r="B14" s="10" t="s">
        <v>78</v>
      </c>
      <c r="C14" s="12">
        <v>5500</v>
      </c>
      <c r="D14" s="12">
        <v>12224.77</v>
      </c>
      <c r="E14" s="12">
        <f t="shared" si="0"/>
        <v>17724.77</v>
      </c>
      <c r="F14" s="12">
        <v>17724.77</v>
      </c>
      <c r="G14" s="12">
        <v>17724.77</v>
      </c>
      <c r="H14" s="12">
        <f t="shared" si="1"/>
        <v>0</v>
      </c>
    </row>
    <row r="15" spans="1:8" x14ac:dyDescent="0.2">
      <c r="A15" s="28">
        <v>2200</v>
      </c>
      <c r="B15" s="10" t="s">
        <v>79</v>
      </c>
      <c r="C15" s="12">
        <v>0</v>
      </c>
      <c r="D15" s="12">
        <v>0</v>
      </c>
      <c r="E15" s="12">
        <f t="shared" si="0"/>
        <v>0</v>
      </c>
      <c r="F15" s="12">
        <v>0</v>
      </c>
      <c r="G15" s="12">
        <v>0</v>
      </c>
      <c r="H15" s="12">
        <f t="shared" si="1"/>
        <v>0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0</v>
      </c>
      <c r="D17" s="12">
        <v>4161.5</v>
      </c>
      <c r="E17" s="12">
        <f t="shared" si="0"/>
        <v>4161.5</v>
      </c>
      <c r="F17" s="12">
        <v>4161.5</v>
      </c>
      <c r="G17" s="12">
        <v>4161.5</v>
      </c>
      <c r="H17" s="12">
        <f t="shared" si="1"/>
        <v>0</v>
      </c>
    </row>
    <row r="18" spans="1:8" x14ac:dyDescent="0.2">
      <c r="A18" s="28">
        <v>2500</v>
      </c>
      <c r="B18" s="10" t="s">
        <v>82</v>
      </c>
      <c r="C18" s="12">
        <v>0</v>
      </c>
      <c r="D18" s="12">
        <v>0</v>
      </c>
      <c r="E18" s="12">
        <f t="shared" si="0"/>
        <v>0</v>
      </c>
      <c r="F18" s="12">
        <v>0</v>
      </c>
      <c r="G18" s="12">
        <v>0</v>
      </c>
      <c r="H18" s="12">
        <f t="shared" si="1"/>
        <v>0</v>
      </c>
    </row>
    <row r="19" spans="1:8" x14ac:dyDescent="0.2">
      <c r="A19" s="28">
        <v>2600</v>
      </c>
      <c r="B19" s="10" t="s">
        <v>83</v>
      </c>
      <c r="C19" s="12">
        <v>13500</v>
      </c>
      <c r="D19" s="12">
        <v>12174.02</v>
      </c>
      <c r="E19" s="12">
        <f t="shared" si="0"/>
        <v>25674.02</v>
      </c>
      <c r="F19" s="12">
        <v>25674.02</v>
      </c>
      <c r="G19" s="12">
        <v>25674.02</v>
      </c>
      <c r="H19" s="12">
        <f t="shared" si="1"/>
        <v>0</v>
      </c>
    </row>
    <row r="20" spans="1:8" x14ac:dyDescent="0.2">
      <c r="A20" s="28">
        <v>2700</v>
      </c>
      <c r="B20" s="10" t="s">
        <v>84</v>
      </c>
      <c r="C20" s="12">
        <v>22000</v>
      </c>
      <c r="D20" s="12">
        <v>41201.449999999997</v>
      </c>
      <c r="E20" s="12">
        <f t="shared" si="0"/>
        <v>63201.45</v>
      </c>
      <c r="F20" s="12">
        <v>63201.45</v>
      </c>
      <c r="G20" s="12">
        <v>63201.45</v>
      </c>
      <c r="H20" s="12">
        <f t="shared" si="1"/>
        <v>0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8000</v>
      </c>
      <c r="D22" s="12">
        <v>-944.52</v>
      </c>
      <c r="E22" s="12">
        <f t="shared" si="0"/>
        <v>7055.48</v>
      </c>
      <c r="F22" s="12">
        <v>7055.48</v>
      </c>
      <c r="G22" s="12">
        <v>7055.48</v>
      </c>
      <c r="H22" s="12">
        <f t="shared" si="1"/>
        <v>0</v>
      </c>
    </row>
    <row r="23" spans="1:8" x14ac:dyDescent="0.2">
      <c r="A23" s="29" t="s">
        <v>66</v>
      </c>
      <c r="B23" s="6"/>
      <c r="C23" s="35">
        <f>SUM(C24:C32)</f>
        <v>73158.399999999994</v>
      </c>
      <c r="D23" s="35">
        <f>SUM(D24:D32)</f>
        <v>410617.32</v>
      </c>
      <c r="E23" s="35">
        <f t="shared" si="0"/>
        <v>483775.72</v>
      </c>
      <c r="F23" s="35">
        <f>SUM(F24:F32)</f>
        <v>481281.65</v>
      </c>
      <c r="G23" s="35">
        <f>SUM(G24:G32)</f>
        <v>481281.65</v>
      </c>
      <c r="H23" s="35">
        <f t="shared" si="1"/>
        <v>2494.0699999999488</v>
      </c>
    </row>
    <row r="24" spans="1:8" x14ac:dyDescent="0.2">
      <c r="A24" s="28">
        <v>3100</v>
      </c>
      <c r="B24" s="10" t="s">
        <v>87</v>
      </c>
      <c r="C24" s="12">
        <v>0</v>
      </c>
      <c r="D24" s="12">
        <v>0</v>
      </c>
      <c r="E24" s="12">
        <f t="shared" si="0"/>
        <v>0</v>
      </c>
      <c r="F24" s="12">
        <v>0</v>
      </c>
      <c r="G24" s="12">
        <v>0</v>
      </c>
      <c r="H24" s="12">
        <f t="shared" si="1"/>
        <v>0</v>
      </c>
    </row>
    <row r="25" spans="1:8" x14ac:dyDescent="0.2">
      <c r="A25" s="28">
        <v>3200</v>
      </c>
      <c r="B25" s="10" t="s">
        <v>88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89</v>
      </c>
      <c r="C26" s="12">
        <v>5000</v>
      </c>
      <c r="D26" s="12">
        <v>-125.69</v>
      </c>
      <c r="E26" s="12">
        <f t="shared" si="0"/>
        <v>4874.3100000000004</v>
      </c>
      <c r="F26" s="12">
        <v>4350</v>
      </c>
      <c r="G26" s="12">
        <v>4350</v>
      </c>
      <c r="H26" s="12">
        <f t="shared" si="1"/>
        <v>524.3100000000004</v>
      </c>
    </row>
    <row r="27" spans="1:8" x14ac:dyDescent="0.2">
      <c r="A27" s="28">
        <v>3400</v>
      </c>
      <c r="B27" s="10" t="s">
        <v>90</v>
      </c>
      <c r="C27" s="12">
        <v>21001</v>
      </c>
      <c r="D27" s="12">
        <v>-1729.54</v>
      </c>
      <c r="E27" s="12">
        <f t="shared" si="0"/>
        <v>19271.46</v>
      </c>
      <c r="F27" s="12">
        <v>19215.7</v>
      </c>
      <c r="G27" s="12">
        <v>19215.7</v>
      </c>
      <c r="H27" s="12">
        <f t="shared" si="1"/>
        <v>55.759999999998399</v>
      </c>
    </row>
    <row r="28" spans="1:8" x14ac:dyDescent="0.2">
      <c r="A28" s="28">
        <v>3500</v>
      </c>
      <c r="B28" s="10" t="s">
        <v>91</v>
      </c>
      <c r="C28" s="12">
        <v>10500</v>
      </c>
      <c r="D28" s="12">
        <v>404991</v>
      </c>
      <c r="E28" s="12">
        <f t="shared" si="0"/>
        <v>415491</v>
      </c>
      <c r="F28" s="12">
        <v>413577</v>
      </c>
      <c r="G28" s="12">
        <v>413577</v>
      </c>
      <c r="H28" s="12">
        <f t="shared" si="1"/>
        <v>1914</v>
      </c>
    </row>
    <row r="29" spans="1:8" x14ac:dyDescent="0.2">
      <c r="A29" s="28">
        <v>3600</v>
      </c>
      <c r="B29" s="10" t="s">
        <v>92</v>
      </c>
      <c r="C29" s="12">
        <v>2091.4</v>
      </c>
      <c r="D29" s="12">
        <v>-2091.4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93</v>
      </c>
      <c r="C30" s="12">
        <v>1900</v>
      </c>
      <c r="D30" s="12">
        <v>-1766</v>
      </c>
      <c r="E30" s="12">
        <f t="shared" si="0"/>
        <v>134</v>
      </c>
      <c r="F30" s="12">
        <v>134</v>
      </c>
      <c r="G30" s="12">
        <v>134</v>
      </c>
      <c r="H30" s="12">
        <f t="shared" si="1"/>
        <v>0</v>
      </c>
    </row>
    <row r="31" spans="1:8" x14ac:dyDescent="0.2">
      <c r="A31" s="28">
        <v>3800</v>
      </c>
      <c r="B31" s="10" t="s">
        <v>94</v>
      </c>
      <c r="C31" s="12">
        <v>2000</v>
      </c>
      <c r="D31" s="12">
        <v>11399.95</v>
      </c>
      <c r="E31" s="12">
        <f t="shared" si="0"/>
        <v>13399.95</v>
      </c>
      <c r="F31" s="12">
        <v>13399.95</v>
      </c>
      <c r="G31" s="12">
        <v>13399.95</v>
      </c>
      <c r="H31" s="12">
        <f t="shared" si="1"/>
        <v>0</v>
      </c>
    </row>
    <row r="32" spans="1:8" x14ac:dyDescent="0.2">
      <c r="A32" s="28">
        <v>3900</v>
      </c>
      <c r="B32" s="10" t="s">
        <v>18</v>
      </c>
      <c r="C32" s="12">
        <v>30666</v>
      </c>
      <c r="D32" s="12">
        <v>-61</v>
      </c>
      <c r="E32" s="12">
        <f t="shared" si="0"/>
        <v>30605</v>
      </c>
      <c r="F32" s="12">
        <v>30605</v>
      </c>
      <c r="G32" s="12">
        <v>30605</v>
      </c>
      <c r="H32" s="12">
        <f t="shared" si="1"/>
        <v>0</v>
      </c>
    </row>
    <row r="33" spans="1:8" x14ac:dyDescent="0.2">
      <c r="A33" s="29" t="s">
        <v>67</v>
      </c>
      <c r="B33" s="6"/>
      <c r="C33" s="35">
        <f>SUM(C34:C42)</f>
        <v>240012</v>
      </c>
      <c r="D33" s="35">
        <f>SUM(D34:D42)</f>
        <v>62230.62</v>
      </c>
      <c r="E33" s="35">
        <f t="shared" si="0"/>
        <v>302242.62</v>
      </c>
      <c r="F33" s="35">
        <f>SUM(F34:F42)</f>
        <v>282242.62</v>
      </c>
      <c r="G33" s="35">
        <f>SUM(G34:G42)</f>
        <v>282242.62</v>
      </c>
      <c r="H33" s="35">
        <f t="shared" si="1"/>
        <v>20000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12</v>
      </c>
      <c r="D36" s="12">
        <v>-12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240000</v>
      </c>
      <c r="D37" s="12">
        <v>62242.62</v>
      </c>
      <c r="E37" s="12">
        <f t="shared" si="0"/>
        <v>302242.62</v>
      </c>
      <c r="F37" s="12">
        <v>282242.62</v>
      </c>
      <c r="G37" s="12">
        <v>282242.62</v>
      </c>
      <c r="H37" s="12">
        <f t="shared" si="1"/>
        <v>20000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3000</v>
      </c>
      <c r="D43" s="35">
        <f>SUM(D44:D52)</f>
        <v>9278.84</v>
      </c>
      <c r="E43" s="35">
        <f t="shared" si="0"/>
        <v>12278.84</v>
      </c>
      <c r="F43" s="35">
        <f>SUM(F44:F52)</f>
        <v>9278.84</v>
      </c>
      <c r="G43" s="35">
        <f>SUM(G44:G52)</f>
        <v>9278.84</v>
      </c>
      <c r="H43" s="35">
        <f t="shared" si="1"/>
        <v>3000</v>
      </c>
    </row>
    <row r="44" spans="1:8" x14ac:dyDescent="0.2">
      <c r="A44" s="28">
        <v>5100</v>
      </c>
      <c r="B44" s="10" t="s">
        <v>102</v>
      </c>
      <c r="C44" s="12">
        <v>3000</v>
      </c>
      <c r="D44" s="12">
        <v>0</v>
      </c>
      <c r="E44" s="12">
        <f t="shared" si="0"/>
        <v>3000</v>
      </c>
      <c r="F44" s="12">
        <v>0</v>
      </c>
      <c r="G44" s="12">
        <v>0</v>
      </c>
      <c r="H44" s="12">
        <f t="shared" si="1"/>
        <v>3000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9278.84</v>
      </c>
      <c r="E45" s="12">
        <f t="shared" si="0"/>
        <v>9278.84</v>
      </c>
      <c r="F45" s="12">
        <v>9278.84</v>
      </c>
      <c r="G45" s="12">
        <v>9278.84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1900000</v>
      </c>
      <c r="D77" s="37">
        <f t="shared" si="4"/>
        <v>550944</v>
      </c>
      <c r="E77" s="37">
        <f t="shared" si="4"/>
        <v>2450944</v>
      </c>
      <c r="F77" s="37">
        <f t="shared" si="4"/>
        <v>2363543.2199999997</v>
      </c>
      <c r="G77" s="37">
        <f t="shared" si="4"/>
        <v>2363543.2199999997</v>
      </c>
      <c r="H77" s="37">
        <f t="shared" si="4"/>
        <v>87400.780000000144</v>
      </c>
    </row>
    <row r="79" spans="1:8" x14ac:dyDescent="0.2">
      <c r="A79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1897000</v>
      </c>
      <c r="D5" s="38">
        <v>541665.16</v>
      </c>
      <c r="E5" s="38">
        <f>C5+D5</f>
        <v>2438665.16</v>
      </c>
      <c r="F5" s="38">
        <v>2354264.38</v>
      </c>
      <c r="G5" s="38">
        <v>2354264.38</v>
      </c>
      <c r="H5" s="38">
        <f>E5-F5</f>
        <v>84400.780000000261</v>
      </c>
    </row>
    <row r="6" spans="1:8" x14ac:dyDescent="0.2">
      <c r="A6" s="5"/>
      <c r="B6" s="13" t="s">
        <v>1</v>
      </c>
      <c r="C6" s="38">
        <v>3000</v>
      </c>
      <c r="D6" s="38">
        <v>9278.84</v>
      </c>
      <c r="E6" s="38">
        <f>C6+D6</f>
        <v>12278.84</v>
      </c>
      <c r="F6" s="38">
        <v>9278.84</v>
      </c>
      <c r="G6" s="38">
        <v>9278.84</v>
      </c>
      <c r="H6" s="38">
        <f>E6-F6</f>
        <v>3000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1900000</v>
      </c>
      <c r="D10" s="37">
        <f t="shared" si="0"/>
        <v>550944</v>
      </c>
      <c r="E10" s="37">
        <f t="shared" si="0"/>
        <v>2450944</v>
      </c>
      <c r="F10" s="37">
        <f t="shared" si="0"/>
        <v>2363543.2199999997</v>
      </c>
      <c r="G10" s="37">
        <f t="shared" si="0"/>
        <v>2363543.2199999997</v>
      </c>
      <c r="H10" s="37">
        <f t="shared" si="0"/>
        <v>87400.780000000261</v>
      </c>
    </row>
    <row r="12" spans="1:8" x14ac:dyDescent="0.2">
      <c r="A12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1900000</v>
      </c>
      <c r="D6" s="12">
        <v>550944</v>
      </c>
      <c r="E6" s="12">
        <f>C6+D6</f>
        <v>2450944</v>
      </c>
      <c r="F6" s="12">
        <v>2363543.2200000002</v>
      </c>
      <c r="G6" s="12">
        <v>2363543.2200000002</v>
      </c>
      <c r="H6" s="12">
        <f>E6-F6</f>
        <v>87400.779999999795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133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1900000</v>
      </c>
      <c r="D14" s="40">
        <f t="shared" si="2"/>
        <v>550944</v>
      </c>
      <c r="E14" s="40">
        <f t="shared" si="2"/>
        <v>2450944</v>
      </c>
      <c r="F14" s="40">
        <f t="shared" si="2"/>
        <v>2363543.2200000002</v>
      </c>
      <c r="G14" s="40">
        <f t="shared" si="2"/>
        <v>2363543.2200000002</v>
      </c>
      <c r="H14" s="40">
        <f t="shared" si="2"/>
        <v>87400.779999999795</v>
      </c>
    </row>
    <row r="17" spans="1:8" ht="45" customHeight="1" x14ac:dyDescent="0.2">
      <c r="A17" s="41" t="s">
        <v>139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132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1900000</v>
      </c>
      <c r="D32" s="12">
        <v>550944</v>
      </c>
      <c r="E32" s="12">
        <f t="shared" ref="E32:E38" si="6">C32+D32</f>
        <v>2450944</v>
      </c>
      <c r="F32" s="12">
        <v>2363543.2200000002</v>
      </c>
      <c r="G32" s="12">
        <v>2363543.2200000002</v>
      </c>
      <c r="H32" s="12">
        <f t="shared" ref="H32:H38" si="7">E32-F32</f>
        <v>87400.779999999795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1900000</v>
      </c>
      <c r="D39" s="40">
        <f t="shared" si="8"/>
        <v>550944</v>
      </c>
      <c r="E39" s="40">
        <f t="shared" si="8"/>
        <v>2450944</v>
      </c>
      <c r="F39" s="40">
        <f t="shared" si="8"/>
        <v>2363543.2200000002</v>
      </c>
      <c r="G39" s="40">
        <f t="shared" si="8"/>
        <v>2363543.2200000002</v>
      </c>
      <c r="H39" s="40">
        <f t="shared" si="8"/>
        <v>87400.779999999795</v>
      </c>
    </row>
    <row r="41" spans="1:8" x14ac:dyDescent="0.2">
      <c r="A41" s="1" t="s">
        <v>131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C16" sqref="C16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134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1900000</v>
      </c>
      <c r="D14" s="35">
        <f t="shared" si="3"/>
        <v>550944</v>
      </c>
      <c r="E14" s="35">
        <f t="shared" si="3"/>
        <v>2450944</v>
      </c>
      <c r="F14" s="35">
        <f t="shared" si="3"/>
        <v>2363543.2200000002</v>
      </c>
      <c r="G14" s="35">
        <f t="shared" si="3"/>
        <v>2363543.2200000002</v>
      </c>
      <c r="H14" s="35">
        <f t="shared" si="3"/>
        <v>87400.779999999795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1900000</v>
      </c>
      <c r="D18" s="12">
        <v>550944</v>
      </c>
      <c r="E18" s="12">
        <f t="shared" si="5"/>
        <v>2450944</v>
      </c>
      <c r="F18" s="12">
        <v>2363543.2200000002</v>
      </c>
      <c r="G18" s="12">
        <v>2363543.2200000002</v>
      </c>
      <c r="H18" s="12">
        <f t="shared" si="4"/>
        <v>87400.779999999795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1900000</v>
      </c>
      <c r="D37" s="40">
        <f t="shared" si="12"/>
        <v>550944</v>
      </c>
      <c r="E37" s="40">
        <f t="shared" si="12"/>
        <v>2450944</v>
      </c>
      <c r="F37" s="40">
        <f t="shared" si="12"/>
        <v>2363543.2200000002</v>
      </c>
      <c r="G37" s="40">
        <f t="shared" si="12"/>
        <v>2363543.2200000002</v>
      </c>
      <c r="H37" s="40">
        <f t="shared" si="12"/>
        <v>87400.779999999795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2018-07-14T22:21:14Z</cp:lastPrinted>
  <dcterms:created xsi:type="dcterms:W3CDTF">2014-02-10T03:37:14Z</dcterms:created>
  <dcterms:modified xsi:type="dcterms:W3CDTF">2023-01-25T19:39:51Z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