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0490" windowHeight="762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C31" i="1"/>
  <c r="D31" i="1"/>
  <c r="E31" i="1"/>
  <c r="F31" i="1"/>
  <c r="G31" i="1"/>
  <c r="B31" i="1"/>
  <c r="C26" i="1"/>
  <c r="D26" i="1"/>
  <c r="E26" i="1"/>
  <c r="F26" i="1"/>
  <c r="G26" i="1"/>
  <c r="B26" i="1"/>
  <c r="C23" i="1"/>
  <c r="D23" i="1"/>
  <c r="E23" i="1"/>
  <c r="F23" i="1"/>
  <c r="G23" i="1"/>
  <c r="B23" i="1"/>
  <c r="C19" i="1"/>
  <c r="D19" i="1"/>
  <c r="E19" i="1"/>
  <c r="F19" i="1"/>
  <c r="G19" i="1"/>
  <c r="B19" i="1"/>
  <c r="C10" i="1"/>
  <c r="D10" i="1"/>
  <c r="E10" i="1"/>
  <c r="F10" i="1"/>
  <c r="G10" i="1"/>
  <c r="B10" i="1"/>
  <c r="C7" i="1"/>
  <c r="D7" i="1"/>
  <c r="E7" i="1"/>
  <c r="F7" i="1"/>
  <c r="G7" i="1"/>
  <c r="B7" i="1"/>
  <c r="D11" i="1"/>
  <c r="G11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<sst xmlns="http://schemas.openxmlformats.org/spreadsheetml/2006/main" count="42" uniqueCount="42">
  <si>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</si>
  <si>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</si>
  <si>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</si>
  <si>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</si>
  <si>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</si>
  <si>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</si>
  <si>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</si>
  <si>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</si>
  <si>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</si>
  <si>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</si>
  <si>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</si>
  <si>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</si>
  <si>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</si>
  <si>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</si>
  <si>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</si>
  <si>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</si>
  <si>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</si>
  <si>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</si>
  <si>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</si>
  <si>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</si>
  <si>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</si>
  <si>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</si>
  <si>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</si>
  <si>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</si>
  <si>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</si>
  <si>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</si>
  <si>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</si>
  <si>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</si>
  <si>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</si>
  <si>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</si>
  <si>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</si>
  <si>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</si>
  <si>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</si>
  <si>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</si>
  <si>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</si>
  <si>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</si>
  <si>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</si>
  <si>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</si>
  <si>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</si>
  <si>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</si>
  <si>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</si>
  <si>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del Deporte de Dolores Hidalgo, CIN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</si>
</sst>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B37" sqref="B37:G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41</v>
      </c>
      <c r="B1" s="30"/>
      <c r="C1" s="30"/>
      <c r="D1" s="30"/>
      <c r="E1" s="30"/>
      <c r="F1" s="30"/>
      <c r="G1" s="31"/>
    </row>
    <row r="2" spans="1:7" ht="14.45" customHeight="1" x14ac:dyDescent="0.2">
      <c r="A2" s="16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5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>
        <f>SUM(B8:B9)</f>
        <v>0</v>
      </c>
      <c r="C7" s="11">
        <f t="shared" ref="C7:G7" si="0">SUM(C8:C9)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>
        <f>SUM(B11:B18)</f>
        <v>2095000</v>
      </c>
      <c r="C10" s="11">
        <f t="shared" ref="C10:G10" si="1">SUM(C11:C18)</f>
        <v>0</v>
      </c>
      <c r="D10" s="11">
        <f t="shared" si="1"/>
        <v>2095000</v>
      </c>
      <c r="E10" s="11">
        <f t="shared" si="1"/>
        <v>389138.19</v>
      </c>
      <c r="F10" s="11">
        <f t="shared" si="1"/>
        <v>389138.19</v>
      </c>
      <c r="G10" s="11">
        <f t="shared" si="1"/>
        <v>1705861.81</v>
      </c>
    </row>
    <row r="11" spans="1:7" x14ac:dyDescent="0.2">
      <c r="A11" s="22" t="s">
        <v>15</v>
      </c>
      <c r="B11" s="23">
        <v>2095000</v>
      </c>
      <c r="C11" s="23">
        <v>0</v>
      </c>
      <c r="D11" s="23">
        <f t="shared" ref="D11" si="2">B11+C11</f>
        <v>2095000</v>
      </c>
      <c r="E11" s="23">
        <v>389138.19</v>
      </c>
      <c r="F11" s="23">
        <v>389138.19</v>
      </c>
      <c r="G11" s="23">
        <f t="shared" ref="G11" si="3">D11-E11</f>
        <v>1705861.81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/>
      <c r="C18" s="12"/>
      <c r="D18" s="12"/>
      <c r="E18" s="12"/>
      <c r="F18" s="12"/>
      <c r="G18" s="12"/>
    </row>
    <row r="19" spans="1:7" x14ac:dyDescent="0.2">
      <c r="A19" s="21" t="s">
        <v>23</v>
      </c>
      <c r="B19" s="11">
        <f>SUM(B20:B22)</f>
        <v>0</v>
      </c>
      <c r="C19" s="11">
        <f t="shared" ref="C19:G19" si="4">SUM(C20:C22)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>
        <f>SUM(B24:B25)</f>
        <v>0</v>
      </c>
      <c r="C23" s="11">
        <f t="shared" ref="C23:G23" si="5">SUM(C24:C25)</f>
        <v>0</v>
      </c>
      <c r="D23" s="11">
        <f t="shared" si="5"/>
        <v>0</v>
      </c>
      <c r="E23" s="11">
        <f t="shared" si="5"/>
        <v>0</v>
      </c>
      <c r="F23" s="11">
        <f t="shared" si="5"/>
        <v>0</v>
      </c>
      <c r="G23" s="11">
        <f t="shared" si="5"/>
        <v>0</v>
      </c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>
        <f>SUM(B27:B30)</f>
        <v>0</v>
      </c>
      <c r="C26" s="11">
        <f t="shared" ref="C26:G26" si="6">SUM(C27:C30)</f>
        <v>0</v>
      </c>
      <c r="D26" s="11">
        <f t="shared" si="6"/>
        <v>0</v>
      </c>
      <c r="E26" s="11">
        <f t="shared" si="6"/>
        <v>0</v>
      </c>
      <c r="F26" s="11">
        <f t="shared" si="6"/>
        <v>0</v>
      </c>
      <c r="G26" s="11">
        <f t="shared" si="6"/>
        <v>0</v>
      </c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>
        <f>SUM(B32)</f>
        <v>0</v>
      </c>
      <c r="C31" s="11">
        <f t="shared" ref="C31:G31" si="7">SUM(C32)</f>
        <v>0</v>
      </c>
      <c r="D31" s="11">
        <f t="shared" si="7"/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+B7+B10+B19+B23+B26+B31+B33+B34+B35</f>
        <v>2095000</v>
      </c>
      <c r="C37" s="15">
        <f t="shared" ref="C37:G37" si="8">+C7+C10+C19+C23+C26+C31+C33+C34+C35</f>
        <v>0</v>
      </c>
      <c r="D37" s="15">
        <f t="shared" si="8"/>
        <v>2095000</v>
      </c>
      <c r="E37" s="15">
        <f t="shared" si="8"/>
        <v>389138.19</v>
      </c>
      <c r="F37" s="15">
        <f t="shared" si="8"/>
        <v>389138.19</v>
      </c>
      <c r="G37" s="15">
        <f t="shared" si="8"/>
        <v>1705861.81</v>
      </c>
    </row>
  </sheetData>
  <sheetProtection formatCells="0" formatColumns="0" formatRows="0" autoFilter="0"/>
  <protectedRanges>
    <protectedRange sqref="A38:G65523" name="Rango1"/>
    <protectedRange sqref="A12:G18 A20:G22 A24:G25 A27:G30 A32:G32 A8:G9 A36:G36 A11 B7:G7 B10:G10 B19:G19 B23:G23 B26:G26 B31:G31 B33:G35" name="Rango1_3"/>
    <protectedRange sqref="B4:G6" name="Rango1_2_2"/>
    <protectedRange sqref="A37:G37" name="Rango1_1_2"/>
    <protectedRange sqref="B11:G11" name="Rango1_3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2012-12-11T21:13:37Z</dcterms:created>
  <dcterms:modified xsi:type="dcterms:W3CDTF">2023-04-28T22:42:34Z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