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RESTANTE 1\"/>
    </mc:Choice>
  </mc:AlternateContent>
  <bookViews>
    <workbookView xWindow="-105" yWindow="-105" windowWidth="19425" windowHeight="10305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<sst xmlns="http://schemas.openxmlformats.org/spreadsheetml/2006/main" count="931" uniqueCount="650">
  <si>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</si>
  <si>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</si>
  <si>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</si>
  <si>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</si>
  <si>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</si>
  <si>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</si>
  <si>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</si>
  <si>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</si>
  <si>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</si>
  <si>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</si>
  <si>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</si>
  <si>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</si>
  <si>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</si>
  <si>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</si>
  <si>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</si>
  <si>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</si>
  <si>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</si>
  <si>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</si>
  <si>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</si>
  <si>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</si>
  <si>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</si>
  <si>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</si>
  <si>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</si>
  <si>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</si>
  <si>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</si>
  <si>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</si>
  <si>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</si>
  <si>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</si>
  <si>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</si>
  <si>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</si>
  <si>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</si>
  <si>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</si>
  <si>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</si>
  <si>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</si>
  <si>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</si>
  <si>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</si>
  <si>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</si>
  <si>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</si>
  <si>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</si>
  <si>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</si>
  <si>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</si>
  <si>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</si>
  <si>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</si>
  <si>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</si>
  <si>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</si>
  <si>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</si>
  <si>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</si>
  <si>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</si>
  <si>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</si>
  <si>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</si>
  <si>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</si>
  <si>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</si>
  <si>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</si>
  <si>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</si>
  <si>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</si>
  <si>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</si>
  <si>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</si>
  <si>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</si>
  <si>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</si>
  <si>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</si>
  <si>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</si>
  <si>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</si>
  <si>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</si>
  <si>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</si>
  <si>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</si>
  <si>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</si>
  <si>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</si>
  <si>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</si>
  <si>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</si>
  <si>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</si>
  <si>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</si>
  <si>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</si>
  <si>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</si>
  <si>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</si>
  <si>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</si>
  <si>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</si>
  <si>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</si>
  <si>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</si>
  <si>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</si>
  <si>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</si>
  <si>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</si>
  <si>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</si>
  <si>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</si>
  <si>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</si>
  <si>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</si>
  <si>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</si>
  <si>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</si>
  <si>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</si>
  <si>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</si>
  <si>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</si>
  <si>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</si>
  <si>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</si>
  <si>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</si>
  <si>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</si>
  <si>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</si>
  <si>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</si>
  <si>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</si>
  <si>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</si>
  <si>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</si>
  <si>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</si>
  <si>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</si>
  <si>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</si>
  <si>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</si>
  <si>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</si>
  <si>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</si>
  <si>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</si>
  <si>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</si>
  <si>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</si>
  <si>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</si>
  <si>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</si>
  <si>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</si>
  <si>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</si>
  <si>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</si>
  <si>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</si>
  <si>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</si>
  <si>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</si>
  <si>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</si>
  <si>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</si>
  <si>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</si>
  <si>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</si>
  <si>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</si>
  <si>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</si>
  <si>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</si>
  <si>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</si>
  <si>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</si>
  <si>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</si>
  <si>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</si>
  <si>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</si>
  <si>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</si>
  <si>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</si>
  <si>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</si>
  <si>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</si>
  <si>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</si>
  <si>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</si>
  <si>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</si>
  <si>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</si>
  <si>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</si>
  <si>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</si>
  <si>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</si>
  <si>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</si>
  <si>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</si>
  <si>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</si>
  <si>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</si>
  <si>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</si>
  <si>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</si>
  <si>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</si>
  <si>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</si>
  <si>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</si>
  <si>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</si>
  <si>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</si>
  <si>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</si>
  <si>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</si>
  <si>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</si>
  <si>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</si>
  <si>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</si>
  <si>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</si>
  <si>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</si>
  <si>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</si>
  <si>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</si>
  <si>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</si>
  <si>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</si>
  <si>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</si>
  <si>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</si>
  <si>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</si>
  <si>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</si>
  <si>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</si>
  <si>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</si>
  <si>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</si>
  <si>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</si>
  <si>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</si>
  <si>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</si>
  <si>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</si>
  <si>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</si>
  <si>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</si>
  <si>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</si>
  <si>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</si>
  <si>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</si>
  <si>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</si>
  <si>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</si>
  <si>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</si>
  <si>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</si>
  <si>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</si>
  <si>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</si>
  <si>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</si>
  <si>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</si>
  <si>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</si>
  <si>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</si>
  <si>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</si>
  <si>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</si>
  <si>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</si>
  <si>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</si>
  <si>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</si>
  <si>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</si>
  <si>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</si>
  <si>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</si>
  <si>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</si>
  <si>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</si>
  <si>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</si>
  <si>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</si>
  <si>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</si>
  <si>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</si>
  <si>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</si>
  <si>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</si>
  <si>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</si>
  <si>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</si>
  <si>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</si>
  <si>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</si>
  <si>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</si>
  <si>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</si>
  <si>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</si>
  <si>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</si>
  <si>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</si>
  <si>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</si>
  <si>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</si>
  <si>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</si>
  <si>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</si>
  <si>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</si>
  <si>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</si>
  <si>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</si>
  <si>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</si>
  <si>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</si>
  <si>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</si>
  <si>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</si>
  <si>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</si>
  <si>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</si>
  <si>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</si>
  <si>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</si>
  <si>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</si>
  <si>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</si>
  <si>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</si>
  <si>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</si>
  <si>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</si>
  <si>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</si>
  <si>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</si>
  <si>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</si>
  <si>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</si>
  <si>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</si>
  <si>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</si>
  <si>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</si>
  <si>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</si>
  <si>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</si>
  <si>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</si>
  <si>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</si>
  <si>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</si>
  <si>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</si>
  <si>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</si>
  <si>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</si>
  <si>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</si>
  <si>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</si>
  <si>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</si>
  <si>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</si>
  <si>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</si>
  <si>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</si>
  <si>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</si>
  <si>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</si>
  <si>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</si>
  <si>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</si>
  <si>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</si>
  <si>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</si>
  <si>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</si>
  <si>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</si>
  <si>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</si>
  <si>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</si>
  <si>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</si>
  <si>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</si>
  <si>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</si>
  <si>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</si>
  <si>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</si>
  <si>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</si>
  <si>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</si>
  <si>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</si>
  <si>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</si>
  <si>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</si>
  <si>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</si>
  <si>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</si>
  <si>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</si>
  <si>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</si>
  <si>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</si>
  <si>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</si>
  <si>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</si>
  <si>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</si>
  <si>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</si>
  <si>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</si>
  <si>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</si>
  <si>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</si>
  <si>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</si>
  <si>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</si>
  <si>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</si>
  <si>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</si>
  <si>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</si>
  <si>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</si>
  <si>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</si>
  <si>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</si>
  <si>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</si>
  <si>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</si>
  <si>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</si>
  <si>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</si>
  <si>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</si>
  <si>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</si>
  <si>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</si>
  <si>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</si>
  <si>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</si>
  <si>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</si>
  <si>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</si>
  <si>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</si>
  <si>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</si>
  <si>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</si>
  <si>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</si>
  <si>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</si>
  <si>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</si>
  <si>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</si>
  <si>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</si>
  <si>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</si>
  <si>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</si>
  <si>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</si>
  <si>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</si>
  <si>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</si>
  <si>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</si>
  <si>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</si>
  <si>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</si>
  <si>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</si>
  <si>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</si>
  <si>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</si>
  <si>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</si>
  <si>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</si>
  <si>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</si>
  <si>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</si>
  <si>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</si>
  <si>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</si>
  <si>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</si>
  <si>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</si>
  <si>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</si>
  <si>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</si>
  <si>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</si>
  <si>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</si>
  <si>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</si>
  <si>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</si>
  <si>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</si>
  <si>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</si>
  <si>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</si>
  <si>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</si>
  <si>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</si>
  <si>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</si>
  <si>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</si>
  <si>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</si>
  <si>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</si>
  <si>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</si>
  <si>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</si>
  <si>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</si>
  <si>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</si>
  <si>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</si>
  <si>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</si>
  <si>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</si>
  <si>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</si>
  <si>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</si>
  <si>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</si>
  <si>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</si>
  <si>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</si>
  <si>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</si>
  <si>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</si>
  <si>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</si>
  <si>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</si>
  <si>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</si>
  <si>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</si>
  <si>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</si>
  <si>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</si>
  <si>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</si>
  <si>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</si>
  <si>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</si>
  <si>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</si>
  <si>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</si>
  <si>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</si>
  <si>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</si>
  <si>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</si>
  <si>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</si>
  <si>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</si>
  <si>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</si>
  <si>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</si>
  <si>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</si>
  <si>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</si>
  <si>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</si>
  <si>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</si>
  <si>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</si>
  <si>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</si>
  <si>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</si>
  <si>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</si>
  <si>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</si>
  <si>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</si>
  <si>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</si>
  <si>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</si>
  <si>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</si>
  <si>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</si>
  <si>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</si>
  <si>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</si>
  <si>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</si>
  <si>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</si>
  <si>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</si>
  <si>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</si>
  <si>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</si>
  <si>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</si>
  <si>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</si>
  <si>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</si>
  <si>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</si>
  <si>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</si>
  <si>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</si>
  <si>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</si>
  <si>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</si>
  <si>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</si>
  <si>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</si>
  <si>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</si>
  <si>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</si>
  <si>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</si>
  <si>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</si>
  <si>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</si>
  <si>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</si>
  <si>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</si>
  <si>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</si>
  <si>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</si>
  <si>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</si>
  <si>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</si>
  <si>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</si>
  <si>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</si>
  <si>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</si>
  <si>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</si>
  <si>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</si>
  <si>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</si>
  <si>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</si>
  <si>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</si>
  <si>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</si>
  <si>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</si>
  <si>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</si>
  <si>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</si>
  <si>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</si>
  <si>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</si>
  <si>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</si>
  <si>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</si>
  <si>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</si>
  <si>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</si>
  <si>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</si>
  <si>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</si>
  <si>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</si>
  <si>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</si>
  <si>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</si>
  <si>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</si>
  <si>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</si>
  <si>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</si>
  <si>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</si>
  <si>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</si>
  <si>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</si>
  <si>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</si>
  <si>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</si>
  <si>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</si>
  <si>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</si>
  <si>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</si>
  <si>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</si>
  <si>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</si>
  <si>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</si>
  <si>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</si>
  <si>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</si>
  <si>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</si>
  <si>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</si>
  <si>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</si>
  <si>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</si>
  <si>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</si>
  <si>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</si>
  <si>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</si>
  <si>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</si>
  <si>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</si>
  <si>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</si>
  <si>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</si>
  <si>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</si>
  <si>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</si>
  <si>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</si>
  <si>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</si>
  <si>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</si>
  <si>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</si>
  <si>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</si>
  <si>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</si>
  <si>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</si>
  <si>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</si>
  <si>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</si>
  <si>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</si>
  <si>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</si>
  <si>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</si>
  <si>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</si>
  <si>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</si>
  <si>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</si>
  <si>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</si>
  <si>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</si>
  <si>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</si>
  <si>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</si>
  <si>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</si>
  <si>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</si>
  <si>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</si>
  <si>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</si>
  <si>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</si>
  <si>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</si>
  <si>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</si>
  <si>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</si>
  <si>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</si>
  <si>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</si>
  <si>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</si>
  <si>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</si>
  <si>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</si>
  <si>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</si>
  <si>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</si>
  <si>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</si>
  <si>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</si>
  <si>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</si>
  <si>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</si>
  <si>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</si>
  <si>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</si>
  <si>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</si>
  <si>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</si>
  <si>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</si>
  <si>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</si>
  <si>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</si>
  <si>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</si>
  <si>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</si>
  <si>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</si>
  <si>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</si>
  <si>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</si>
  <si>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</si>
  <si>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</si>
  <si>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</si>
  <si>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</si>
  <si>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</si>
  <si>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</si>
  <si>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</si>
  <si>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</si>
  <si>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</si>
  <si>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</si>
  <si>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</si>
  <si>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</si>
  <si>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</si>
  <si>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</si>
  <si>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</si>
  <si>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</si>
  <si>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</si>
  <si>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</si>
  <si>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</si>
  <si>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</si>
  <si>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</si>
  <si>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</si>
  <si>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</si>
  <si>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</si>
  <si>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</si>
  <si>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</si>
  <si>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</si>
  <si>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</si>
  <si>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</si>
  <si>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</si>
  <si>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</si>
  <si>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</si>
  <si>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</si>
  <si>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</si>
  <si>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</si>
  <si>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</si>
  <si>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</si>
  <si>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</si>
  <si>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</si>
  <si>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</si>
  <si>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</si>
  <si>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</si>
  <si>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</si>
  <si>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</si>
  <si>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</si>
  <si>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</si>
  <si>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</si>
  <si>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</si>
  <si>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</si>
  <si>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</si>
  <si>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</si>
  <si>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</si>
  <si>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</si>
  <si>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</si>
  <si>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</si>
  <si>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</si>
  <si>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</si>
  <si>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</si>
  <si>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</si>
  <si>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</si>
  <si>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</si>
  <si>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</si>
  <si>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</si>
  <si>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</si>
  <si>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</si>
  <si>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</si>
  <si>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</si>
  <si>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</si>
  <si>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</si>
  <si>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</si>
  <si>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</si>
  <si>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</si>
  <si>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</si>
  <si>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</si>
  <si>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</si>
  <si>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</si>
  <si>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</si>
  <si>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</si>
  <si>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</si>
  <si>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</si>
  <si>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</si>
  <si>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</si>
  <si>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</si>
  <si>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</si>
  <si>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</si>
  <si>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</si>
  <si>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</si>
  <si>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</si>
  <si>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</si>
  <si>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</si>
  <si>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</si>
  <si>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</si>
  <si>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</si>
  <si>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</si>
  <si>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</si>
  <si>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</si>
  <si>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</si>
  <si>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</si>
  <si>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</si>
  <si>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</si>
  <si>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</si>
  <si>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</si>
  <si>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</si>
  <si>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</si>
  <si>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</si>
  <si>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</si>
  <si>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</si>
  <si>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</si>
  <si>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</si>
  <si>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</si>
  <si>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</si>
  <si>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</si>
  <si>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</si>
  <si>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</si>
  <si>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</si>
  <si>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</si>
  <si>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</si>
  <si>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</si>
  <si>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</si>
  <si>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</si>
  <si>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</si>
  <si>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</si>
  <si>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</si>
  <si>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Instituto Municipal de Vivienda</t>
  </si>
  <si>
    <t>Correspondiente del 01 enero al 31 de marzo 2023</t>
  </si>
  <si>
    <t>2.7</t>
  </si>
  <si>
    <t>2.8</t>
  </si>
  <si>
    <t>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</si>
</sst>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12" activePane="bottomLeft" state="frozen"/>
      <selection activeCell="A14" sqref="A14:B14"/>
      <selection pane="bottomLeft" activeCell="B2" sqref="B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56" t="s">
        <v>645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3"/>
      <c r="C2" s="151" t="s">
        <v>2</v>
      </c>
      <c r="D2" s="152" t="s">
        <v>642</v>
      </c>
    </row>
    <row r="3" spans="1:4" x14ac:dyDescent="0.2">
      <c r="A3" s="150" t="s">
        <v>646</v>
      </c>
      <c r="B3" s="143"/>
      <c r="C3" s="151" t="s">
        <v>3</v>
      </c>
      <c r="D3" s="153">
        <v>1</v>
      </c>
    </row>
    <row r="4" spans="1:4" x14ac:dyDescent="0.2">
      <c r="A4" s="154" t="s">
        <v>4</v>
      </c>
      <c r="B4" s="144"/>
      <c r="C4" s="144"/>
      <c r="D4" s="155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7" t="s">
        <v>63</v>
      </c>
      <c r="B43" s="157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tabSelected="1" workbookViewId="0">
      <selection activeCell="A19" sqref="A19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2" t="str">
        <f>ESF!A1</f>
        <v>Instituto Municipal de Vivienda</v>
      </c>
      <c r="B1" s="163"/>
      <c r="C1" s="164"/>
    </row>
    <row r="2" spans="1:3" s="54" customFormat="1" ht="18" customHeight="1" x14ac:dyDescent="0.25">
      <c r="A2" s="165" t="s">
        <v>520</v>
      </c>
      <c r="B2" s="166"/>
      <c r="C2" s="167"/>
    </row>
    <row r="3" spans="1:3" s="54" customFormat="1" ht="18" customHeight="1" x14ac:dyDescent="0.25">
      <c r="A3" s="165" t="str">
        <f>ESF!A3</f>
        <v>Correspondiente del 01 enero al 31 de marzo 2023</v>
      </c>
      <c r="B3" s="166"/>
      <c r="C3" s="167"/>
    </row>
    <row r="4" spans="1:3" s="56" customFormat="1" x14ac:dyDescent="0.2">
      <c r="A4" s="168" t="s">
        <v>521</v>
      </c>
      <c r="B4" s="169"/>
      <c r="C4" s="170"/>
    </row>
    <row r="5" spans="1:3" x14ac:dyDescent="0.2">
      <c r="A5" s="71" t="s">
        <v>522</v>
      </c>
      <c r="B5" s="71"/>
      <c r="C5" s="72">
        <v>1457916.63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 t="s">
        <v>563</v>
      </c>
      <c r="B16" s="79" t="s">
        <v>533</v>
      </c>
      <c r="C16" s="77">
        <v>0</v>
      </c>
    </row>
    <row r="17" spans="1:3" x14ac:dyDescent="0.2">
      <c r="A17" s="86" t="s">
        <v>564</v>
      </c>
      <c r="B17" s="79" t="s">
        <v>534</v>
      </c>
      <c r="C17" s="77">
        <v>0</v>
      </c>
    </row>
    <row r="18" spans="1:3" x14ac:dyDescent="0.2">
      <c r="A18" s="86" t="s">
        <v>565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C5+C7-C15</f>
        <v>1457916.63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opLeftCell="A20" workbookViewId="0">
      <selection activeCell="A36" sqref="A3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1" t="str">
        <f>ESF!A1</f>
        <v>Instituto Municipal de Vivienda</v>
      </c>
      <c r="B1" s="172"/>
      <c r="C1" s="173"/>
    </row>
    <row r="2" spans="1:3" s="57" customFormat="1" ht="18.95" customHeight="1" x14ac:dyDescent="0.25">
      <c r="A2" s="174" t="s">
        <v>536</v>
      </c>
      <c r="B2" s="175"/>
      <c r="C2" s="176"/>
    </row>
    <row r="3" spans="1:3" s="57" customFormat="1" ht="18.95" customHeight="1" x14ac:dyDescent="0.25">
      <c r="A3" s="174" t="str">
        <f>ESF!A3</f>
        <v>Correspondiente del 01 enero al 31 de marzo 2023</v>
      </c>
      <c r="B3" s="175"/>
      <c r="C3" s="176"/>
    </row>
    <row r="4" spans="1:3" x14ac:dyDescent="0.2">
      <c r="A4" s="168" t="s">
        <v>521</v>
      </c>
      <c r="B4" s="169"/>
      <c r="C4" s="170"/>
    </row>
    <row r="5" spans="1:3" x14ac:dyDescent="0.2">
      <c r="A5" s="101" t="s">
        <v>537</v>
      </c>
      <c r="B5" s="71"/>
      <c r="C5" s="94">
        <v>1821462.65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0</v>
      </c>
    </row>
    <row r="8" spans="1:3" x14ac:dyDescent="0.2">
      <c r="A8" s="102" t="s">
        <v>524</v>
      </c>
      <c r="B8" s="103" t="s">
        <v>343</v>
      </c>
      <c r="C8" s="104">
        <v>0</v>
      </c>
    </row>
    <row r="9" spans="1:3" x14ac:dyDescent="0.2">
      <c r="A9" s="102" t="s">
        <v>525</v>
      </c>
      <c r="B9" s="103" t="s">
        <v>340</v>
      </c>
      <c r="C9" s="104">
        <v>0</v>
      </c>
    </row>
    <row r="10" spans="1:3" x14ac:dyDescent="0.2">
      <c r="A10" s="111" t="s">
        <v>527</v>
      </c>
      <c r="B10" s="93" t="s">
        <v>129</v>
      </c>
      <c r="C10" s="104">
        <v>0</v>
      </c>
    </row>
    <row r="11" spans="1:3" x14ac:dyDescent="0.2">
      <c r="A11" s="111" t="s">
        <v>528</v>
      </c>
      <c r="B11" s="93" t="s">
        <v>130</v>
      </c>
      <c r="C11" s="104">
        <v>0</v>
      </c>
    </row>
    <row r="12" spans="1:3" x14ac:dyDescent="0.2">
      <c r="A12" s="111" t="s">
        <v>529</v>
      </c>
      <c r="B12" s="93" t="s">
        <v>131</v>
      </c>
      <c r="C12" s="104">
        <v>0</v>
      </c>
    </row>
    <row r="13" spans="1:3" x14ac:dyDescent="0.2">
      <c r="A13" s="111" t="s">
        <v>530</v>
      </c>
      <c r="B13" s="93" t="s">
        <v>132</v>
      </c>
      <c r="C13" s="104">
        <v>0</v>
      </c>
    </row>
    <row r="14" spans="1:3" x14ac:dyDescent="0.2">
      <c r="A14" s="111" t="s">
        <v>647</v>
      </c>
      <c r="B14" s="93" t="s">
        <v>133</v>
      </c>
      <c r="C14" s="104">
        <v>0</v>
      </c>
    </row>
    <row r="15" spans="1:3" x14ac:dyDescent="0.2">
      <c r="A15" s="111" t="s">
        <v>648</v>
      </c>
      <c r="B15" s="93" t="s">
        <v>134</v>
      </c>
      <c r="C15" s="104">
        <v>0</v>
      </c>
    </row>
    <row r="16" spans="1:3" x14ac:dyDescent="0.2">
      <c r="A16" s="111" t="s">
        <v>649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0</v>
      </c>
    </row>
    <row r="31" spans="1:3" x14ac:dyDescent="0.2">
      <c r="A31" s="111" t="s">
        <v>563</v>
      </c>
      <c r="B31" s="93" t="s">
        <v>413</v>
      </c>
      <c r="C31" s="104">
        <v>0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0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644</v>
      </c>
      <c r="B37" s="71"/>
      <c r="C37" s="72">
        <f>C5-C7+C30</f>
        <v>1821462.65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4" workbookViewId="0">
      <selection activeCell="D36" sqref="D36:F4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1" t="str">
        <f>'Notas a los Edos Financieros'!A1</f>
        <v>Instituto Municipal de Vivienda</v>
      </c>
      <c r="B1" s="177"/>
      <c r="C1" s="177"/>
      <c r="D1" s="177"/>
      <c r="E1" s="177"/>
      <c r="F1" s="177"/>
      <c r="G1" s="45" t="s">
        <v>0</v>
      </c>
      <c r="H1" s="46">
        <f>'Notas a los Edos Financieros'!D1</f>
        <v>2023</v>
      </c>
    </row>
    <row r="2" spans="1:10" ht="18.95" customHeight="1" x14ac:dyDescent="0.2">
      <c r="A2" s="161" t="s">
        <v>569</v>
      </c>
      <c r="B2" s="177"/>
      <c r="C2" s="177"/>
      <c r="D2" s="177"/>
      <c r="E2" s="177"/>
      <c r="F2" s="17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1" t="str">
        <f>'Notas a los Edos Financieros'!A3</f>
        <v>Correspondiente del 01 enero al 31 de marzo 2023</v>
      </c>
      <c r="B3" s="177"/>
      <c r="C3" s="177"/>
      <c r="D3" s="177"/>
      <c r="E3" s="177"/>
      <c r="F3" s="177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17815166.030000001</v>
      </c>
      <c r="E36" s="52">
        <v>0</v>
      </c>
      <c r="F36" s="52">
        <v>17815166.030000001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1457916.63</v>
      </c>
      <c r="E37" s="52">
        <v>-17815166.030000001</v>
      </c>
      <c r="F37" s="52">
        <v>-16357249.400000002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-807441.84</v>
      </c>
      <c r="E40" s="52">
        <v>-650474.79</v>
      </c>
      <c r="F40" s="52">
        <v>-1457916.63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-17815166.030000001</v>
      </c>
      <c r="F41" s="52">
        <v>-17815166.030000001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18468434.18</v>
      </c>
      <c r="E42" s="52">
        <v>-7085967.6799999997</v>
      </c>
      <c r="F42" s="52">
        <v>11382466.5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6411258.6600000001</v>
      </c>
      <c r="E44" s="52">
        <v>-1800021.78</v>
      </c>
      <c r="F44" s="52">
        <v>4611236.88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2474730.7999999998</v>
      </c>
      <c r="E45" s="52">
        <v>-2474730.7999999998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800309.37</v>
      </c>
      <c r="E46" s="52">
        <v>-800309.37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800309.37</v>
      </c>
      <c r="E47" s="52">
        <v>1021153.28</v>
      </c>
      <c r="F47" s="52">
        <v>1821462.65</v>
      </c>
    </row>
    <row r="48" spans="1:6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8" t="s">
        <v>620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79" t="s">
        <v>623</v>
      </c>
      <c r="C10" s="179"/>
      <c r="D10" s="179"/>
      <c r="E10" s="179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79" t="s">
        <v>627</v>
      </c>
      <c r="C12" s="179"/>
      <c r="D12" s="179"/>
      <c r="E12" s="179"/>
    </row>
    <row r="13" spans="1:8" s="6" customFormat="1" ht="26.1" customHeight="1" x14ac:dyDescent="0.2">
      <c r="A13" s="118" t="s">
        <v>628</v>
      </c>
      <c r="B13" s="179" t="s">
        <v>629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2" zoomScaleNormal="100" workbookViewId="0">
      <selection activeCell="C137" sqref="C137:C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8" t="str">
        <f>'Notas a los Edos Financieros'!A1</f>
        <v>Instituto Municipal de Vivienda</v>
      </c>
      <c r="B1" s="159"/>
      <c r="C1" s="159"/>
      <c r="D1" s="159"/>
      <c r="E1" s="159"/>
      <c r="F1" s="159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8" t="s">
        <v>64</v>
      </c>
      <c r="B2" s="159"/>
      <c r="C2" s="159"/>
      <c r="D2" s="159"/>
      <c r="E2" s="159"/>
      <c r="F2" s="159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8" t="str">
        <f>'Notas a los Edos Financieros'!A3</f>
        <v>Correspondiente del 01 enero al 31 de marzo 2023</v>
      </c>
      <c r="B3" s="159"/>
      <c r="C3" s="159"/>
      <c r="D3" s="159"/>
      <c r="E3" s="159"/>
      <c r="F3" s="159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15577851.880000001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12306890.470000001</v>
      </c>
      <c r="D15" s="42">
        <v>12708611.83</v>
      </c>
      <c r="E15" s="42">
        <v>14595436.57</v>
      </c>
      <c r="F15" s="42">
        <v>17263134.949999999</v>
      </c>
      <c r="G15" s="42">
        <v>20859671.100000001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70617.87</v>
      </c>
      <c r="D20" s="42">
        <v>70617.87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-9927730.7300000004</v>
      </c>
      <c r="D23" s="42">
        <v>-9927730.7300000004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527730.35</v>
      </c>
      <c r="D27" s="42">
        <v>527730.35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14657.62</v>
      </c>
      <c r="D28" s="42">
        <v>14657.62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98232547.609999999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18967819.210000001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8240684.6699999999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25048575.719999999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45975468.009999998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1988051.07</v>
      </c>
      <c r="D62" s="42">
        <v>0</v>
      </c>
      <c r="E62" s="42">
        <v>593623.34</v>
      </c>
    </row>
    <row r="63" spans="1:8" x14ac:dyDescent="0.2">
      <c r="A63" s="40">
        <v>1241</v>
      </c>
      <c r="B63" s="38" t="s">
        <v>129</v>
      </c>
      <c r="C63" s="42">
        <v>597822.04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1352724.99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593623.34</v>
      </c>
    </row>
    <row r="68" spans="1:8" x14ac:dyDescent="0.2">
      <c r="A68" s="40">
        <v>1246</v>
      </c>
      <c r="B68" s="38" t="s">
        <v>134</v>
      </c>
      <c r="C68" s="42">
        <v>37504.04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280303.8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272777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7526.8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737542.48</v>
      </c>
      <c r="D103" s="42">
        <v>737542.48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176317.18</v>
      </c>
      <c r="D105" s="42">
        <v>176317.18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192400.51</v>
      </c>
      <c r="D106" s="42">
        <v>192400.51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139085.59</v>
      </c>
      <c r="D110" s="42">
        <v>139085.59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229739.2</v>
      </c>
      <c r="D112" s="42">
        <v>229739.2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921209.17</v>
      </c>
    </row>
    <row r="140" spans="1:8" x14ac:dyDescent="0.2">
      <c r="A140" s="40">
        <v>2241</v>
      </c>
      <c r="B140" s="38" t="s">
        <v>200</v>
      </c>
      <c r="C140" s="42">
        <v>921209.17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33" zoomScaleNormal="100" workbookViewId="0">
      <selection activeCell="C98" sqref="C98:C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0" t="str">
        <f>ESF!A1</f>
        <v>Instituto Municipal de Vivienda</v>
      </c>
      <c r="B1" s="160"/>
      <c r="C1" s="160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0" t="s">
        <v>250</v>
      </c>
      <c r="B2" s="160"/>
      <c r="C2" s="160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0" t="str">
        <f>ESF!A3</f>
        <v>Correspondiente del 01 enero al 31 de marzo 2023</v>
      </c>
      <c r="B3" s="160"/>
      <c r="C3" s="160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1457916.63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451858.36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451858.36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1006058.27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1006058.27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1821462.6500000001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332</v>
      </c>
      <c r="C99" s="69">
        <v>1821462.6500000001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333</v>
      </c>
      <c r="C100" s="69">
        <v>1473228.6500000001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334</v>
      </c>
      <c r="C101" s="69">
        <v>620869.38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335</v>
      </c>
      <c r="C102" s="69">
        <v>109524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336</v>
      </c>
      <c r="C103" s="69">
        <v>6530.78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337</v>
      </c>
      <c r="C104" s="69">
        <v>295985.53000000003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338</v>
      </c>
      <c r="C105" s="69">
        <v>440318.96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340</v>
      </c>
      <c r="C107" s="69">
        <v>30250.53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341</v>
      </c>
      <c r="C108" s="69">
        <v>6699.39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342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344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345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346</v>
      </c>
      <c r="C113" s="69">
        <v>13382.41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349</v>
      </c>
      <c r="C116" s="69">
        <v>10168.73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350</v>
      </c>
      <c r="C117" s="69">
        <v>317983.47000000003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351</v>
      </c>
      <c r="C118" s="69">
        <v>7679.89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352</v>
      </c>
      <c r="C119" s="69">
        <v>99000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353</v>
      </c>
      <c r="C120" s="69">
        <v>9650.49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354</v>
      </c>
      <c r="C121" s="69">
        <v>10394.39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355</v>
      </c>
      <c r="C122" s="69">
        <v>17548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356</v>
      </c>
      <c r="C123" s="69">
        <v>150000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357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358</v>
      </c>
      <c r="C125" s="69">
        <v>6438.7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359</v>
      </c>
      <c r="C126" s="69">
        <v>17272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1" t="str">
        <f>ESF!A1</f>
        <v>Instituto Municipal de Vivienda</v>
      </c>
      <c r="B1" s="161"/>
      <c r="C1" s="161"/>
      <c r="D1" s="45" t="s">
        <v>0</v>
      </c>
      <c r="E1" s="46">
        <f>'Notas a los Edos Financieros'!D1</f>
        <v>2023</v>
      </c>
    </row>
    <row r="2" spans="1:5" ht="18.95" customHeight="1" x14ac:dyDescent="0.2">
      <c r="A2" s="161" t="s">
        <v>448</v>
      </c>
      <c r="B2" s="161"/>
      <c r="C2" s="16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1" t="str">
        <f>ESF!A3</f>
        <v>Correspondiente del 01 enero al 31 de marzo 2023</v>
      </c>
      <c r="B3" s="161"/>
      <c r="C3" s="161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-363546.02</v>
      </c>
    </row>
    <row r="15" spans="1:5" x14ac:dyDescent="0.2">
      <c r="A15" s="51">
        <v>3220</v>
      </c>
      <c r="B15" s="47" t="s">
        <v>455</v>
      </c>
      <c r="C15" s="52">
        <v>116372866.53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D94" sqref="D94:D9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1" t="str">
        <f>ESF!A1</f>
        <v>Instituto Municipal de Vivienda</v>
      </c>
      <c r="B1" s="161"/>
      <c r="C1" s="16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1" t="s">
        <v>471</v>
      </c>
      <c r="B2" s="161"/>
      <c r="C2" s="16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1" t="str">
        <f>ESF!A3</f>
        <v>Correspondiente del 01 enero al 31 de marzo 2023</v>
      </c>
      <c r="B3" s="161"/>
      <c r="C3" s="161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368345.29</v>
      </c>
      <c r="D8" s="52">
        <v>368345.29</v>
      </c>
    </row>
    <row r="9" spans="1:5" x14ac:dyDescent="0.2">
      <c r="A9" s="51">
        <v>1112</v>
      </c>
      <c r="B9" s="47" t="s">
        <v>475</v>
      </c>
      <c r="C9" s="52">
        <v>-1030406.99</v>
      </c>
      <c r="D9" s="52">
        <v>-818070.75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15577851.880000001</v>
      </c>
      <c r="D11" s="52">
        <v>15879379.939999999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14915790.180000002</v>
      </c>
      <c r="D15" s="120">
        <v>15429654.479999999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129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-363546.02</v>
      </c>
      <c r="D47" s="120">
        <v>13980522.26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v>0</v>
      </c>
      <c r="D48" s="120">
        <v>167310.69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0</v>
      </c>
      <c r="D61" s="120">
        <v>140773.83000000002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0</v>
      </c>
      <c r="D62" s="120">
        <v>140773.83000000002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113310.99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27462.84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v>0</v>
      </c>
      <c r="D92" s="120">
        <v>26536.86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5990.86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20546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-363546.02</v>
      </c>
      <c r="D133" s="120">
        <f>D47+D48-D98</f>
        <v>14147832.949999999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dcterms:created xsi:type="dcterms:W3CDTF">2012-12-11T20:36:24Z</dcterms:created>
  <dcterms:modified xsi:type="dcterms:W3CDTF">2023-05-02T23:07:01Z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