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23" i="4" l="1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D22" i="4"/>
  <c r="D21" i="4"/>
  <c r="D40" i="4" l="1"/>
  <c r="B40" i="4"/>
  <c r="G37" i="4"/>
  <c r="C37" i="4"/>
  <c r="D37" i="4"/>
  <c r="E37" i="4"/>
  <c r="F37" i="4"/>
  <c r="B37" i="4"/>
  <c r="C31" i="4"/>
  <c r="D31" i="4"/>
  <c r="E31" i="4"/>
  <c r="F31" i="4"/>
  <c r="G31" i="4"/>
  <c r="B31" i="4"/>
  <c r="G21" i="4"/>
  <c r="G40" i="4" s="1"/>
  <c r="C21" i="4"/>
  <c r="C40" i="4" s="1"/>
  <c r="E21" i="4"/>
  <c r="E40" i="4" s="1"/>
  <c r="F21" i="4"/>
  <c r="F40" i="4" s="1"/>
  <c r="B21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C16" i="4"/>
  <c r="E16" i="4"/>
  <c r="F16" i="4"/>
  <c r="B16" i="4"/>
  <c r="G16" i="4" l="1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<sst xmlns="http://schemas.openxmlformats.org/spreadsheetml/2006/main" count="63" uniqueCount="40">
  <si>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</si>
  <si>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</si>
  <si>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</si>
  <si>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</si>
  <si>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</si>
  <si>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</si>
  <si>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</si>
  <si>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</si>
  <si>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</si>
  <si>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</si>
  <si>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</si>
  <si>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</si>
  <si>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</si>
  <si>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</si>
  <si>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</si>
  <si>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</si>
  <si>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</si>
  <si>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</si>
  <si>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</si>
  <si>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</si>
  <si>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</si>
  <si>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</si>
  <si>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</si>
  <si>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</si>
  <si>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</si>
  <si>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</si>
  <si>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</si>
  <si>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</si>
  <si>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</si>
  <si>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</si>
  <si>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</si>
  <si>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</si>
  <si>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</si>
  <si>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</si>
  <si>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</si>
  <si>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</si>
  <si>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</si>
  <si>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</si>
  <si>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</si>
  <si>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Dolores Hidalgo CIN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</si>
</sst>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0" fontId="9" fillId="2" borderId="8" xfId="8" quotePrefix="1" applyFont="1" applyFill="1" applyBorder="1" applyAlignment="1">
      <alignment horizontal="center" vertical="center" wrapText="1"/>
    </xf>
    <xf numFmtId="4" fontId="8" fillId="0" borderId="8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8" xfId="23" applyNumberFormat="1" applyFont="1" applyFill="1" applyBorder="1" applyAlignment="1" applyProtection="1">
      <alignment vertical="top"/>
      <protection locked="0"/>
    </xf>
    <xf numFmtId="4" fontId="4" fillId="0" borderId="10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9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9" fillId="0" borderId="0" xfId="23" applyNumberFormat="1" applyFont="1" applyFill="1" applyBorder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4" xfId="23" applyFont="1" applyFill="1" applyBorder="1" applyAlignment="1" applyProtection="1">
      <alignment horizontal="center" vertical="center" wrapText="1"/>
      <protection locked="0"/>
    </xf>
    <xf numFmtId="0" fontId="9" fillId="2" borderId="5" xfId="23" applyFont="1" applyFill="1" applyBorder="1" applyAlignment="1" applyProtection="1">
      <alignment horizontal="center" vertical="center" wrapText="1"/>
      <protection locked="0"/>
    </xf>
    <xf numFmtId="0" fontId="9" fillId="2" borderId="6" xfId="23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64" t="s">
        <v>39</v>
      </c>
      <c r="B1" s="65"/>
      <c r="C1" s="65"/>
      <c r="D1" s="65"/>
      <c r="E1" s="65"/>
      <c r="F1" s="65"/>
      <c r="G1" s="66"/>
    </row>
    <row r="2" spans="1:7" s="3" customFormat="1" x14ac:dyDescent="0.2">
      <c r="A2" s="28"/>
      <c r="B2" s="61" t="s">
        <v>0</v>
      </c>
      <c r="C2" s="62"/>
      <c r="D2" s="62"/>
      <c r="E2" s="62"/>
      <c r="F2" s="63"/>
      <c r="G2" s="59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0"/>
    </row>
    <row r="4" spans="1:7" s="1" customFormat="1" x14ac:dyDescent="0.2">
      <c r="A4" s="30"/>
      <c r="B4" s="7" t="s">
        <v>8</v>
      </c>
      <c r="C4" s="8" t="s">
        <v>9</v>
      </c>
      <c r="D4" s="36" t="s">
        <v>10</v>
      </c>
      <c r="E4" s="8" t="s">
        <v>11</v>
      </c>
      <c r="F4" s="8" t="s">
        <v>12</v>
      </c>
      <c r="G4" s="36" t="s">
        <v>13</v>
      </c>
    </row>
    <row r="5" spans="1:7" x14ac:dyDescent="0.2">
      <c r="A5" s="31" t="s">
        <v>14</v>
      </c>
      <c r="B5" s="39">
        <v>45008423.43</v>
      </c>
      <c r="C5" s="56">
        <v>2821673.62</v>
      </c>
      <c r="D5" s="39">
        <f>B5+C5</f>
        <v>47830097.049999997</v>
      </c>
      <c r="E5" s="56">
        <v>43448387.509999998</v>
      </c>
      <c r="F5" s="56">
        <v>42445086.789999999</v>
      </c>
      <c r="G5" s="40">
        <f>F5-B5</f>
        <v>-2563336.6400000006</v>
      </c>
    </row>
    <row r="6" spans="1:7" x14ac:dyDescent="0.2">
      <c r="A6" s="32" t="s">
        <v>15</v>
      </c>
      <c r="B6" s="40">
        <v>0</v>
      </c>
      <c r="C6" s="57">
        <v>0</v>
      </c>
      <c r="D6" s="40">
        <f t="shared" ref="D6:D14" si="0">B6+C6</f>
        <v>0</v>
      </c>
      <c r="E6" s="57">
        <v>0</v>
      </c>
      <c r="F6" s="57">
        <v>0</v>
      </c>
      <c r="G6" s="40">
        <f t="shared" ref="G6:G14" si="1">F6-B6</f>
        <v>0</v>
      </c>
    </row>
    <row r="7" spans="1:7" x14ac:dyDescent="0.2">
      <c r="A7" s="31" t="s">
        <v>16</v>
      </c>
      <c r="B7" s="40">
        <v>0</v>
      </c>
      <c r="C7" s="57">
        <v>6021441</v>
      </c>
      <c r="D7" s="40">
        <f t="shared" si="0"/>
        <v>6021441</v>
      </c>
      <c r="E7" s="57">
        <v>4896939.42</v>
      </c>
      <c r="F7" s="57">
        <v>4840021.92</v>
      </c>
      <c r="G7" s="40">
        <f t="shared" si="1"/>
        <v>4840021.92</v>
      </c>
    </row>
    <row r="8" spans="1:7" x14ac:dyDescent="0.2">
      <c r="A8" s="31" t="s">
        <v>17</v>
      </c>
      <c r="B8" s="40">
        <v>34259553.579999998</v>
      </c>
      <c r="C8" s="57">
        <v>955646.29</v>
      </c>
      <c r="D8" s="40">
        <f t="shared" si="0"/>
        <v>35215199.869999997</v>
      </c>
      <c r="E8" s="57">
        <v>15088267.550000001</v>
      </c>
      <c r="F8" s="57">
        <v>15018590</v>
      </c>
      <c r="G8" s="40">
        <f t="shared" si="1"/>
        <v>-19240963.579999998</v>
      </c>
    </row>
    <row r="9" spans="1:7" x14ac:dyDescent="0.2">
      <c r="A9" s="31" t="s">
        <v>18</v>
      </c>
      <c r="B9" s="40">
        <v>3674045.34</v>
      </c>
      <c r="C9" s="57">
        <v>2605655.79</v>
      </c>
      <c r="D9" s="40">
        <f t="shared" si="0"/>
        <v>6279701.1299999999</v>
      </c>
      <c r="E9" s="57">
        <v>7506168.9100000001</v>
      </c>
      <c r="F9" s="57">
        <v>7506168.9100000001</v>
      </c>
      <c r="G9" s="40">
        <f t="shared" si="1"/>
        <v>3832123.5700000003</v>
      </c>
    </row>
    <row r="10" spans="1:7" x14ac:dyDescent="0.2">
      <c r="A10" s="32" t="s">
        <v>19</v>
      </c>
      <c r="B10" s="40">
        <v>4705663.9000000004</v>
      </c>
      <c r="C10" s="57">
        <v>153889.76</v>
      </c>
      <c r="D10" s="40">
        <f t="shared" si="0"/>
        <v>4859553.66</v>
      </c>
      <c r="E10" s="57">
        <v>3179986.3</v>
      </c>
      <c r="F10" s="57">
        <v>3159624.97</v>
      </c>
      <c r="G10" s="40">
        <f t="shared" si="1"/>
        <v>-1546038.9300000002</v>
      </c>
    </row>
    <row r="11" spans="1:7" x14ac:dyDescent="0.2">
      <c r="A11" s="31" t="s">
        <v>20</v>
      </c>
      <c r="B11" s="40">
        <v>0</v>
      </c>
      <c r="C11" s="57">
        <v>0</v>
      </c>
      <c r="D11" s="40">
        <f t="shared" si="0"/>
        <v>0</v>
      </c>
      <c r="E11" s="57">
        <v>0</v>
      </c>
      <c r="F11" s="57">
        <v>0</v>
      </c>
      <c r="G11" s="40">
        <f t="shared" si="1"/>
        <v>0</v>
      </c>
    </row>
    <row r="12" spans="1:7" ht="22.5" x14ac:dyDescent="0.2">
      <c r="A12" s="31" t="s">
        <v>21</v>
      </c>
      <c r="B12" s="40">
        <v>477704352.56</v>
      </c>
      <c r="C12" s="57">
        <v>76920100.629999995</v>
      </c>
      <c r="D12" s="40">
        <f t="shared" si="0"/>
        <v>554624453.19000006</v>
      </c>
      <c r="E12" s="57">
        <v>295405572.64999998</v>
      </c>
      <c r="F12" s="57">
        <v>295405572.64999998</v>
      </c>
      <c r="G12" s="40">
        <f t="shared" si="1"/>
        <v>-182298779.91000003</v>
      </c>
    </row>
    <row r="13" spans="1:7" ht="22.5" x14ac:dyDescent="0.2">
      <c r="A13" s="31" t="s">
        <v>22</v>
      </c>
      <c r="B13" s="40">
        <v>0</v>
      </c>
      <c r="C13" s="57">
        <v>9424394.8000000007</v>
      </c>
      <c r="D13" s="40">
        <f t="shared" si="0"/>
        <v>9424394.8000000007</v>
      </c>
      <c r="E13" s="57">
        <v>6875749.8600000003</v>
      </c>
      <c r="F13" s="57">
        <v>6781844.8899999997</v>
      </c>
      <c r="G13" s="40">
        <f t="shared" si="1"/>
        <v>6781844.8899999997</v>
      </c>
    </row>
    <row r="14" spans="1:7" x14ac:dyDescent="0.2">
      <c r="A14" s="31" t="s">
        <v>23</v>
      </c>
      <c r="B14" s="40">
        <v>0</v>
      </c>
      <c r="C14" s="57">
        <v>0</v>
      </c>
      <c r="D14" s="40">
        <f t="shared" si="0"/>
        <v>0</v>
      </c>
      <c r="E14" s="57">
        <v>0</v>
      </c>
      <c r="F14" s="57">
        <v>0</v>
      </c>
      <c r="G14" s="40">
        <f t="shared" si="1"/>
        <v>0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41">
        <f>SUM(B5:B14)</f>
        <v>565352038.80999994</v>
      </c>
      <c r="C16" s="41">
        <f t="shared" ref="C16:F16" si="2">SUM(C5:C14)</f>
        <v>98902801.889999986</v>
      </c>
      <c r="D16" s="41">
        <f t="shared" si="2"/>
        <v>664254840.70000005</v>
      </c>
      <c r="E16" s="41">
        <f t="shared" si="2"/>
        <v>376401072.19999999</v>
      </c>
      <c r="F16" s="41">
        <f t="shared" si="2"/>
        <v>375156910.13</v>
      </c>
      <c r="G16" s="37">
        <f>SUM(G5:G14)</f>
        <v>-190195128.68000004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37"/>
    </row>
    <row r="18" spans="1:7" ht="10.5" customHeight="1" x14ac:dyDescent="0.2">
      <c r="A18" s="26"/>
      <c r="B18" s="61" t="s">
        <v>0</v>
      </c>
      <c r="C18" s="62"/>
      <c r="D18" s="62"/>
      <c r="E18" s="62"/>
      <c r="F18" s="63"/>
      <c r="G18" s="59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0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2">
        <f>SUM(B22+B23+B24+B25+B26+B27+B28+B29)</f>
        <v>565352038.80999994</v>
      </c>
      <c r="C21" s="47">
        <f t="shared" ref="C21:F21" si="3">SUM(C22+C23+C24+C25+C26+C27+C28+C29)</f>
        <v>98902801.889999986</v>
      </c>
      <c r="D21" s="47">
        <f>SUM(D22+D23+D24+D25+D26+D27+D28+D29)</f>
        <v>664254840.70000005</v>
      </c>
      <c r="E21" s="47">
        <f t="shared" si="3"/>
        <v>376401072.19999999</v>
      </c>
      <c r="F21" s="47">
        <f t="shared" si="3"/>
        <v>375156910.13</v>
      </c>
      <c r="G21" s="47">
        <f>SUM(G22+G23+G24+G25+G26+G27+G28+G29)</f>
        <v>-190195128.68000004</v>
      </c>
    </row>
    <row r="22" spans="1:7" x14ac:dyDescent="0.2">
      <c r="A22" s="34" t="s">
        <v>14</v>
      </c>
      <c r="B22" s="43">
        <v>45008423.43</v>
      </c>
      <c r="C22" s="58">
        <v>2821673.62</v>
      </c>
      <c r="D22" s="43">
        <f>B22+C22</f>
        <v>47830097.049999997</v>
      </c>
      <c r="E22" s="58">
        <v>43448387.509999998</v>
      </c>
      <c r="F22" s="58">
        <v>42445086.789999999</v>
      </c>
      <c r="G22" s="43">
        <f>F22-B22</f>
        <v>-2563336.6400000006</v>
      </c>
    </row>
    <row r="23" spans="1:7" x14ac:dyDescent="0.2">
      <c r="A23" s="34" t="s">
        <v>15</v>
      </c>
      <c r="B23" s="43">
        <v>0</v>
      </c>
      <c r="C23" s="58">
        <v>0</v>
      </c>
      <c r="D23" s="48">
        <f t="shared" ref="D23:D29" si="4">B23+C23</f>
        <v>0</v>
      </c>
      <c r="E23" s="58">
        <v>0</v>
      </c>
      <c r="F23" s="58">
        <v>0</v>
      </c>
      <c r="G23" s="48">
        <f t="shared" ref="G23:G29" si="5">F23-B23</f>
        <v>0</v>
      </c>
    </row>
    <row r="24" spans="1:7" x14ac:dyDescent="0.2">
      <c r="A24" s="34" t="s">
        <v>16</v>
      </c>
      <c r="B24" s="43">
        <v>0</v>
      </c>
      <c r="C24" s="58">
        <v>6021441</v>
      </c>
      <c r="D24" s="48">
        <f t="shared" si="4"/>
        <v>6021441</v>
      </c>
      <c r="E24" s="58">
        <v>4896939.42</v>
      </c>
      <c r="F24" s="58">
        <v>4840021.92</v>
      </c>
      <c r="G24" s="48">
        <f t="shared" si="5"/>
        <v>4840021.92</v>
      </c>
    </row>
    <row r="25" spans="1:7" x14ac:dyDescent="0.2">
      <c r="A25" s="34" t="s">
        <v>17</v>
      </c>
      <c r="B25" s="43">
        <v>34259553.579999998</v>
      </c>
      <c r="C25" s="58">
        <v>955646.29</v>
      </c>
      <c r="D25" s="48">
        <f t="shared" si="4"/>
        <v>35215199.869999997</v>
      </c>
      <c r="E25" s="58">
        <v>15088267.550000001</v>
      </c>
      <c r="F25" s="58">
        <v>15018590</v>
      </c>
      <c r="G25" s="48">
        <f t="shared" si="5"/>
        <v>-19240963.579999998</v>
      </c>
    </row>
    <row r="26" spans="1:7" x14ac:dyDescent="0.2">
      <c r="A26" s="34" t="s">
        <v>28</v>
      </c>
      <c r="B26" s="43">
        <v>3674045.34</v>
      </c>
      <c r="C26" s="58">
        <v>2605655.79</v>
      </c>
      <c r="D26" s="48">
        <f t="shared" si="4"/>
        <v>6279701.1299999999</v>
      </c>
      <c r="E26" s="58">
        <v>7506168.9100000001</v>
      </c>
      <c r="F26" s="58">
        <v>7506168.9100000001</v>
      </c>
      <c r="G26" s="48">
        <f t="shared" si="5"/>
        <v>3832123.5700000003</v>
      </c>
    </row>
    <row r="27" spans="1:7" x14ac:dyDescent="0.2">
      <c r="A27" s="34" t="s">
        <v>29</v>
      </c>
      <c r="B27" s="43">
        <v>4705663.9000000004</v>
      </c>
      <c r="C27" s="58">
        <v>153889.76</v>
      </c>
      <c r="D27" s="48">
        <f t="shared" si="4"/>
        <v>4859553.66</v>
      </c>
      <c r="E27" s="58">
        <v>3179986.3</v>
      </c>
      <c r="F27" s="58">
        <v>3159624.97</v>
      </c>
      <c r="G27" s="48">
        <f t="shared" si="5"/>
        <v>-1546038.9300000002</v>
      </c>
    </row>
    <row r="28" spans="1:7" ht="22.5" x14ac:dyDescent="0.2">
      <c r="A28" s="34" t="s">
        <v>30</v>
      </c>
      <c r="B28" s="43">
        <v>477704352.56</v>
      </c>
      <c r="C28" s="58">
        <v>76920100.629999995</v>
      </c>
      <c r="D28" s="48">
        <f t="shared" si="4"/>
        <v>554624453.19000006</v>
      </c>
      <c r="E28" s="58">
        <v>295405572.64999998</v>
      </c>
      <c r="F28" s="58">
        <v>295405572.64999998</v>
      </c>
      <c r="G28" s="48">
        <f t="shared" si="5"/>
        <v>-182298779.91000003</v>
      </c>
    </row>
    <row r="29" spans="1:7" ht="22.5" x14ac:dyDescent="0.2">
      <c r="A29" s="34" t="s">
        <v>22</v>
      </c>
      <c r="B29" s="43">
        <v>0</v>
      </c>
      <c r="C29" s="58">
        <v>9424394.8000000007</v>
      </c>
      <c r="D29" s="48">
        <f t="shared" si="4"/>
        <v>9424394.8000000007</v>
      </c>
      <c r="E29" s="58">
        <v>6875749.8600000003</v>
      </c>
      <c r="F29" s="58">
        <v>6781844.8899999997</v>
      </c>
      <c r="G29" s="48">
        <f t="shared" si="5"/>
        <v>6781844.8899999997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5">
        <f>SUM(B32:B35)</f>
        <v>0</v>
      </c>
      <c r="C31" s="49">
        <f t="shared" ref="C31:G31" si="6">SUM(C32:C35)</f>
        <v>0</v>
      </c>
      <c r="D31" s="49">
        <f t="shared" si="6"/>
        <v>0</v>
      </c>
      <c r="E31" s="49">
        <f t="shared" si="6"/>
        <v>0</v>
      </c>
      <c r="F31" s="49">
        <f t="shared" si="6"/>
        <v>0</v>
      </c>
      <c r="G31" s="49">
        <f t="shared" si="6"/>
        <v>0</v>
      </c>
    </row>
    <row r="32" spans="1:7" x14ac:dyDescent="0.2">
      <c r="A32" s="34" t="s">
        <v>15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8">
        <v>0</v>
      </c>
    </row>
    <row r="33" spans="1:7" x14ac:dyDescent="0.2">
      <c r="A33" s="34" t="s">
        <v>31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8">
        <v>0</v>
      </c>
    </row>
    <row r="34" spans="1:7" ht="22.5" x14ac:dyDescent="0.2">
      <c r="A34" s="34" t="s">
        <v>32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8">
        <v>0</v>
      </c>
    </row>
    <row r="35" spans="1:7" ht="22.5" x14ac:dyDescent="0.2">
      <c r="A35" s="34" t="s">
        <v>22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8">
        <v>0</v>
      </c>
    </row>
    <row r="36" spans="1:7" x14ac:dyDescent="0.2">
      <c r="A36" s="11"/>
      <c r="B36" s="44"/>
      <c r="C36" s="44"/>
      <c r="D36" s="44"/>
      <c r="E36" s="44"/>
      <c r="F36" s="44"/>
      <c r="G36" s="48"/>
    </row>
    <row r="37" spans="1:7" x14ac:dyDescent="0.2">
      <c r="A37" s="25" t="s">
        <v>33</v>
      </c>
      <c r="B37" s="49">
        <f>SUM(B38)</f>
        <v>0</v>
      </c>
      <c r="C37" s="54">
        <f t="shared" ref="C37:F37" si="7">SUM(C38)</f>
        <v>0</v>
      </c>
      <c r="D37" s="49">
        <f t="shared" si="7"/>
        <v>0</v>
      </c>
      <c r="E37" s="54">
        <f t="shared" si="7"/>
        <v>0</v>
      </c>
      <c r="F37" s="49">
        <f t="shared" si="7"/>
        <v>0</v>
      </c>
      <c r="G37" s="51">
        <f>SUM(G38)</f>
        <v>0</v>
      </c>
    </row>
    <row r="38" spans="1:7" x14ac:dyDescent="0.2">
      <c r="A38" s="34" t="s">
        <v>23</v>
      </c>
      <c r="B38" s="48">
        <v>0</v>
      </c>
      <c r="C38" s="55">
        <v>0</v>
      </c>
      <c r="D38" s="48">
        <v>0</v>
      </c>
      <c r="E38" s="55">
        <v>0</v>
      </c>
      <c r="F38" s="48">
        <v>0</v>
      </c>
      <c r="G38" s="52">
        <v>0</v>
      </c>
    </row>
    <row r="39" spans="1:7" x14ac:dyDescent="0.2">
      <c r="A39" s="34"/>
      <c r="B39" s="53"/>
      <c r="C39" s="53"/>
      <c r="D39" s="53"/>
      <c r="E39" s="53"/>
      <c r="F39" s="53"/>
      <c r="G39" s="14"/>
    </row>
    <row r="40" spans="1:7" x14ac:dyDescent="0.2">
      <c r="A40" s="12" t="s">
        <v>24</v>
      </c>
      <c r="B40" s="46">
        <f>B21+B31+B37</f>
        <v>565352038.80999994</v>
      </c>
      <c r="C40" s="46">
        <f t="shared" ref="C40:F40" si="8">C21+C31+C37</f>
        <v>98902801.889999986</v>
      </c>
      <c r="D40" s="46">
        <f t="shared" si="8"/>
        <v>664254840.70000005</v>
      </c>
      <c r="E40" s="46">
        <f t="shared" si="8"/>
        <v>376401072.19999999</v>
      </c>
      <c r="F40" s="46">
        <f t="shared" si="8"/>
        <v>375156910.13</v>
      </c>
      <c r="G40" s="10">
        <f>G21+G31+G37</f>
        <v>-190195128.68000004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/>
    </row>
    <row r="42" spans="1:7" x14ac:dyDescent="0.2">
      <c r="A42" s="50" t="s">
        <v>38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28C01-6C13-4324-A9C5-5EB17A7F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2012-12-11T20:48:19Z</dcterms:created>
  <dcterms:modified xsi:type="dcterms:W3CDTF">2023-07-31T21:30:33Z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