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21" i="4" l="1"/>
  <c r="G40" i="4" s="1"/>
  <c r="C40" i="4"/>
  <c r="D40" i="4"/>
  <c r="E40" i="4"/>
  <c r="F40" i="4"/>
  <c r="B40" i="4"/>
  <c r="G38" i="4"/>
  <c r="C37" i="4"/>
  <c r="D37" i="4"/>
  <c r="E37" i="4"/>
  <c r="F37" i="4"/>
  <c r="G37" i="4"/>
  <c r="B37" i="4"/>
  <c r="G31" i="4"/>
  <c r="G33" i="4"/>
  <c r="G34" i="4"/>
  <c r="G35" i="4"/>
  <c r="G32" i="4"/>
  <c r="C31" i="4"/>
  <c r="D31" i="4"/>
  <c r="E31" i="4"/>
  <c r="F31" i="4"/>
  <c r="B31" i="4"/>
  <c r="G23" i="4"/>
  <c r="G24" i="4"/>
  <c r="G25" i="4"/>
  <c r="G26" i="4"/>
  <c r="G27" i="4"/>
  <c r="G28" i="4"/>
  <c r="G29" i="4"/>
  <c r="G22" i="4"/>
  <c r="C21" i="4"/>
  <c r="D21" i="4"/>
  <c r="E21" i="4"/>
  <c r="F21" i="4"/>
  <c r="B21" i="4"/>
  <c r="G16" i="4"/>
  <c r="G6" i="4"/>
  <c r="G7" i="4"/>
  <c r="G8" i="4"/>
  <c r="G9" i="4"/>
  <c r="G10" i="4"/>
  <c r="G11" i="4"/>
  <c r="G12" i="4"/>
  <c r="G13" i="4"/>
  <c r="G14" i="4"/>
  <c r="G5" i="4"/>
  <c r="C16" i="4"/>
  <c r="D16" i="4"/>
  <c r="E16" i="4"/>
  <c r="F16" i="4"/>
  <c r="B16" i="4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<sst xmlns="http://schemas.openxmlformats.org/spreadsheetml/2006/main" count="66" uniqueCount="43">
  <si>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</si>
  <si>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</si>
  <si>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</si>
  <si>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</si>
  <si>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</si>
  <si>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</si>
  <si>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</si>
  <si>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</si>
  <si>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</si>
  <si>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</si>
  <si>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</si>
  <si>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</si>
  <si>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</si>
  <si>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</si>
  <si>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</si>
  <si>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</si>
  <si>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</si>
  <si>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</si>
  <si>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</si>
  <si>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</si>
  <si>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</si>
  <si>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</si>
  <si>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</si>
  <si>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</si>
  <si>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</si>
  <si>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</si>
  <si>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</si>
  <si>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</si>
  <si>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</si>
  <si>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</si>
  <si>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</si>
  <si>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</si>
  <si>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</si>
  <si>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</si>
  <si>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</si>
  <si>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</si>
  <si>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</si>
  <si>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</si>
  <si>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por sus actividades diversas no inherentes a su operación que generan recursos y que no sean ingresos por venta de bienes o prestación de servicios, tales como donativos en efectivo, entre otros.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</si>
  <si>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</si>
  <si>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ARQ. GERARDO RAMÓN NUÑEZ REYES</t>
  </si>
  <si>
    <t>PRESIDENTE DEL CONSEJO DIRECTIVO DEL IMUVI</t>
  </si>
  <si>
    <t>Instituto Municipal de Vivienda de Vivienda de Dolores Hidalgo, Gto.
Estado Analítico de Ingresos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</si>
</sst>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0" applyNumberFormat="1" applyFont="1" applyFill="1" applyBorder="1" applyAlignment="1" applyProtection="1">
      <alignment vertical="top"/>
      <protection locked="0"/>
    </xf>
    <xf numFmtId="4" fontId="4" fillId="0" borderId="11" xfId="20" applyNumberFormat="1" applyFont="1" applyFill="1" applyBorder="1" applyAlignment="1" applyProtection="1">
      <alignment vertical="top"/>
      <protection locked="0"/>
    </xf>
    <xf numFmtId="4" fontId="4" fillId="0" borderId="11" xfId="20" applyNumberFormat="1" applyFont="1" applyFill="1" applyBorder="1" applyAlignment="1" applyProtection="1">
      <alignment vertical="top"/>
      <protection locked="0"/>
    </xf>
    <xf numFmtId="4" fontId="8" fillId="0" borderId="11" xfId="20" applyNumberFormat="1" applyFont="1" applyFill="1" applyBorder="1" applyAlignment="1" applyProtection="1">
      <alignment vertical="top"/>
      <protection locked="0"/>
    </xf>
    <xf numFmtId="4" fontId="8" fillId="0" borderId="11" xfId="20" applyNumberFormat="1" applyFont="1" applyFill="1" applyBorder="1" applyAlignment="1" applyProtection="1">
      <alignment vertical="top"/>
      <protection locked="0"/>
    </xf>
    <xf numFmtId="4" fontId="8" fillId="0" borderId="11" xfId="2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42</v>
      </c>
      <c r="B1" s="48"/>
      <c r="C1" s="48"/>
      <c r="D1" s="48"/>
      <c r="E1" s="48"/>
      <c r="F1" s="48"/>
      <c r="G1" s="49"/>
    </row>
    <row r="2" spans="1:7" s="3" customFormat="1" x14ac:dyDescent="0.2">
      <c r="A2" s="32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14">
        <f>F5-B5</f>
        <v>0</v>
      </c>
    </row>
    <row r="6" spans="1:7" x14ac:dyDescent="0.2">
      <c r="A6" s="36" t="s">
        <v>15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2">
        <f t="shared" ref="G6:G14" si="0">F6-B6</f>
        <v>0</v>
      </c>
    </row>
    <row r="7" spans="1:7" x14ac:dyDescent="0.2">
      <c r="A7" s="35" t="s">
        <v>16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2">
        <f t="shared" si="0"/>
        <v>0</v>
      </c>
    </row>
    <row r="8" spans="1:7" x14ac:dyDescent="0.2">
      <c r="A8" s="35" t="s">
        <v>17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2">
        <f t="shared" si="0"/>
        <v>0</v>
      </c>
    </row>
    <row r="9" spans="1:7" x14ac:dyDescent="0.2">
      <c r="A9" s="35" t="s">
        <v>18</v>
      </c>
      <c r="B9" s="41">
        <v>416877.09</v>
      </c>
      <c r="C9" s="41">
        <v>0</v>
      </c>
      <c r="D9" s="41">
        <v>416877.09</v>
      </c>
      <c r="E9" s="41">
        <v>1347397.68</v>
      </c>
      <c r="F9" s="41">
        <v>1347397.68</v>
      </c>
      <c r="G9" s="42">
        <f t="shared" si="0"/>
        <v>930520.58999999985</v>
      </c>
    </row>
    <row r="10" spans="1:7" x14ac:dyDescent="0.2">
      <c r="A10" s="36" t="s">
        <v>19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2">
        <f t="shared" si="0"/>
        <v>0</v>
      </c>
    </row>
    <row r="11" spans="1:7" x14ac:dyDescent="0.2">
      <c r="A11" s="35" t="s">
        <v>20</v>
      </c>
      <c r="B11" s="41">
        <v>14898288.939999999</v>
      </c>
      <c r="C11" s="41">
        <v>0</v>
      </c>
      <c r="D11" s="41">
        <v>14898288.939999999</v>
      </c>
      <c r="E11" s="41">
        <v>1877368.46</v>
      </c>
      <c r="F11" s="41">
        <v>1877368.46</v>
      </c>
      <c r="G11" s="42">
        <f t="shared" si="0"/>
        <v>-13020920.48</v>
      </c>
    </row>
    <row r="12" spans="1:7" ht="22.5" x14ac:dyDescent="0.2">
      <c r="A12" s="35" t="s">
        <v>21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2">
        <f t="shared" si="0"/>
        <v>0</v>
      </c>
    </row>
    <row r="13" spans="1:7" ht="22.5" x14ac:dyDescent="0.2">
      <c r="A13" s="35" t="s">
        <v>22</v>
      </c>
      <c r="B13" s="41">
        <v>2500000</v>
      </c>
      <c r="C13" s="41">
        <v>0</v>
      </c>
      <c r="D13" s="41">
        <v>2500000</v>
      </c>
      <c r="E13" s="41">
        <v>0</v>
      </c>
      <c r="F13" s="41">
        <v>0</v>
      </c>
      <c r="G13" s="42">
        <f t="shared" si="0"/>
        <v>-2500000</v>
      </c>
    </row>
    <row r="14" spans="1:7" x14ac:dyDescent="0.2">
      <c r="A14" s="35" t="s">
        <v>23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2">
        <f t="shared" si="0"/>
        <v>0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5">
        <f>SUM(B5:B14)</f>
        <v>17815166.030000001</v>
      </c>
      <c r="C16" s="15">
        <f t="shared" ref="C16:G16" si="1">SUM(C5:C14)</f>
        <v>0</v>
      </c>
      <c r="D16" s="15">
        <f t="shared" si="1"/>
        <v>17815166.030000001</v>
      </c>
      <c r="E16" s="15">
        <f t="shared" si="1"/>
        <v>3224766.1399999997</v>
      </c>
      <c r="F16" s="15">
        <f t="shared" si="1"/>
        <v>3224766.1399999997</v>
      </c>
      <c r="G16" s="15">
        <f t="shared" si="1"/>
        <v>-14590399.890000001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v>0</v>
      </c>
    </row>
    <row r="18" spans="1:7" ht="10.5" customHeight="1" x14ac:dyDescent="0.2">
      <c r="A18" s="30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SUM(B22+B23+B24+B25+B26+B27+B28+B29)</f>
        <v>0</v>
      </c>
      <c r="C21" s="16">
        <f t="shared" ref="C21:G21" si="2">SUM(C22+C23+C24+C25+C26+C27+C28+C29)</f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</row>
    <row r="22" spans="1:7" x14ac:dyDescent="0.2">
      <c r="A22" s="38" t="s">
        <v>14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17">
        <f>F22-B22</f>
        <v>0</v>
      </c>
    </row>
    <row r="23" spans="1:7" x14ac:dyDescent="0.2">
      <c r="A23" s="38" t="s">
        <v>15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17">
        <f t="shared" ref="G23:G29" si="3">F23-B23</f>
        <v>0</v>
      </c>
    </row>
    <row r="24" spans="1:7" x14ac:dyDescent="0.2">
      <c r="A24" s="38" t="s">
        <v>16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17">
        <f t="shared" si="3"/>
        <v>0</v>
      </c>
    </row>
    <row r="25" spans="1:7" x14ac:dyDescent="0.2">
      <c r="A25" s="38" t="s">
        <v>17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17">
        <f t="shared" si="3"/>
        <v>0</v>
      </c>
    </row>
    <row r="26" spans="1:7" x14ac:dyDescent="0.2">
      <c r="A26" s="38" t="s">
        <v>28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17">
        <f t="shared" si="3"/>
        <v>0</v>
      </c>
    </row>
    <row r="27" spans="1:7" x14ac:dyDescent="0.2">
      <c r="A27" s="38" t="s">
        <v>29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17">
        <f t="shared" si="3"/>
        <v>0</v>
      </c>
    </row>
    <row r="28" spans="1:7" ht="22.5" x14ac:dyDescent="0.2">
      <c r="A28" s="38" t="s">
        <v>30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17">
        <f t="shared" si="3"/>
        <v>0</v>
      </c>
    </row>
    <row r="29" spans="1:7" ht="22.5" x14ac:dyDescent="0.2">
      <c r="A29" s="38" t="s">
        <v>22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17">
        <f t="shared" si="3"/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36</v>
      </c>
      <c r="B31" s="18">
        <f>SUM(B32:B35)</f>
        <v>17815166.030000001</v>
      </c>
      <c r="C31" s="18">
        <f t="shared" ref="C31:G31" si="4">SUM(C32:C35)</f>
        <v>0</v>
      </c>
      <c r="D31" s="18">
        <f t="shared" si="4"/>
        <v>17815166.030000001</v>
      </c>
      <c r="E31" s="18">
        <f t="shared" si="4"/>
        <v>3224766.1399999997</v>
      </c>
      <c r="F31" s="18">
        <f t="shared" si="4"/>
        <v>3224766.1399999997</v>
      </c>
      <c r="G31" s="18">
        <f t="shared" si="4"/>
        <v>-14590399.890000001</v>
      </c>
    </row>
    <row r="32" spans="1:7" x14ac:dyDescent="0.2">
      <c r="A32" s="38" t="s">
        <v>15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17">
        <f>F32-B32</f>
        <v>0</v>
      </c>
    </row>
    <row r="33" spans="1:7" x14ac:dyDescent="0.2">
      <c r="A33" s="38" t="s">
        <v>31</v>
      </c>
      <c r="B33" s="44">
        <v>416877.09</v>
      </c>
      <c r="C33" s="44">
        <v>0</v>
      </c>
      <c r="D33" s="44">
        <v>416877.09</v>
      </c>
      <c r="E33" s="44">
        <v>1347397.68</v>
      </c>
      <c r="F33" s="44">
        <v>1347397.68</v>
      </c>
      <c r="G33" s="17">
        <f t="shared" ref="G33:G35" si="5">F33-B33</f>
        <v>930520.58999999985</v>
      </c>
    </row>
    <row r="34" spans="1:7" ht="22.5" x14ac:dyDescent="0.2">
      <c r="A34" s="38" t="s">
        <v>32</v>
      </c>
      <c r="B34" s="44">
        <v>14898288.939999999</v>
      </c>
      <c r="C34" s="44">
        <v>0</v>
      </c>
      <c r="D34" s="44">
        <v>14898288.939999999</v>
      </c>
      <c r="E34" s="44">
        <v>1877368.46</v>
      </c>
      <c r="F34" s="44">
        <v>1877368.46</v>
      </c>
      <c r="G34" s="17">
        <f t="shared" si="5"/>
        <v>-13020920.48</v>
      </c>
    </row>
    <row r="35" spans="1:7" ht="22.5" x14ac:dyDescent="0.2">
      <c r="A35" s="38" t="s">
        <v>22</v>
      </c>
      <c r="B35" s="44">
        <v>2500000</v>
      </c>
      <c r="C35" s="44">
        <v>0</v>
      </c>
      <c r="D35" s="44">
        <v>2500000</v>
      </c>
      <c r="E35" s="44">
        <v>0</v>
      </c>
      <c r="F35" s="44">
        <v>0</v>
      </c>
      <c r="G35" s="17">
        <f t="shared" si="5"/>
        <v>-2500000</v>
      </c>
    </row>
    <row r="36" spans="1:7" x14ac:dyDescent="0.2">
      <c r="A36" s="12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>SUM(B38)</f>
        <v>0</v>
      </c>
      <c r="C37" s="18">
        <f t="shared" ref="C37:G37" si="6">SUM(C38)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</row>
    <row r="38" spans="1:7" x14ac:dyDescent="0.2">
      <c r="A38" s="38" t="s">
        <v>23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18">
        <f>F38-B38</f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3" t="s">
        <v>24</v>
      </c>
      <c r="B40" s="15">
        <f>SUM(B37+B31+B21)</f>
        <v>17815166.030000001</v>
      </c>
      <c r="C40" s="15">
        <f t="shared" ref="C40:F40" si="7">SUM(C37+C31+C21)</f>
        <v>0</v>
      </c>
      <c r="D40" s="15">
        <f t="shared" si="7"/>
        <v>17815166.030000001</v>
      </c>
      <c r="E40" s="15">
        <f t="shared" si="7"/>
        <v>3224766.1399999997</v>
      </c>
      <c r="F40" s="15">
        <f t="shared" si="7"/>
        <v>3224766.1399999997</v>
      </c>
      <c r="G40" s="10">
        <f>G37+G31+G21</f>
        <v>-14590399.890000001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0</v>
      </c>
    </row>
    <row r="42" spans="1:7" x14ac:dyDescent="0.2">
      <c r="A42" s="46" t="s">
        <v>37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39</v>
      </c>
    </row>
    <row r="46" spans="1:7" x14ac:dyDescent="0.2">
      <c r="A46" s="2" t="s">
        <v>38</v>
      </c>
    </row>
    <row r="52" spans="1:7" x14ac:dyDescent="0.2">
      <c r="A52" s="55" t="s">
        <v>40</v>
      </c>
      <c r="B52" s="55"/>
      <c r="C52" s="55"/>
      <c r="D52" s="55"/>
      <c r="E52" s="55"/>
      <c r="F52" s="55"/>
      <c r="G52" s="55"/>
    </row>
    <row r="53" spans="1:7" x14ac:dyDescent="0.2">
      <c r="A53" s="55" t="s">
        <v>41</v>
      </c>
      <c r="B53" s="55"/>
      <c r="C53" s="55"/>
      <c r="D53" s="55"/>
      <c r="E53" s="55"/>
      <c r="F53" s="55"/>
      <c r="G53" s="55"/>
    </row>
  </sheetData>
  <sheetProtection formatCells="0" formatColumns="0" formatRows="0" insertRows="0" autoFilter="0"/>
  <mergeCells count="7">
    <mergeCell ref="A52:G52"/>
    <mergeCell ref="A53:G53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cp:lastPrinted>2023-10-31T19:41:42Z</cp:lastPrinted>
  <dcterms:created xsi:type="dcterms:W3CDTF">2012-12-11T20:48:19Z</dcterms:created>
  <dcterms:modified xsi:type="dcterms:W3CDTF">2023-10-31T19:41:46Z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