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3\3ro Trim 2023\ENVIADOS A SIRET ASEG\Formatos 3er trim2023 SIRET Dato abierto\"/>
    </mc:Choice>
  </mc:AlternateContent>
  <bookViews>
    <workbookView xWindow="-120" yWindow="-120" windowWidth="20730" windowHeight="1104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B37" i="1" l="1"/>
  <c r="G10" i="1"/>
  <c r="F10" i="1"/>
  <c r="E10" i="1"/>
  <c r="G7" i="1"/>
  <c r="F7" i="1"/>
  <c r="E7" i="1"/>
  <c r="D7" i="1"/>
  <c r="C7" i="1"/>
  <c r="B7" i="1"/>
  <c r="B31" i="1"/>
  <c r="B26" i="1"/>
  <c r="G32" i="1" l="1"/>
  <c r="G30" i="1"/>
  <c r="G29" i="1"/>
  <c r="G28" i="1"/>
  <c r="G25" i="1"/>
  <c r="G24" i="1"/>
  <c r="G22" i="1"/>
  <c r="G21" i="1"/>
  <c r="G18" i="1"/>
  <c r="G17" i="1"/>
  <c r="G16" i="1"/>
  <c r="G15" i="1"/>
  <c r="G14" i="1"/>
  <c r="G9" i="1"/>
  <c r="G8" i="1"/>
  <c r="D32" i="1"/>
  <c r="D30" i="1"/>
  <c r="D29" i="1"/>
  <c r="D28" i="1"/>
  <c r="D27" i="1"/>
  <c r="G27" i="1" s="1"/>
  <c r="G26" i="1" s="1"/>
  <c r="D25" i="1"/>
  <c r="D24" i="1"/>
  <c r="D22" i="1"/>
  <c r="D21" i="1"/>
  <c r="D20" i="1"/>
  <c r="D19" i="1" s="1"/>
  <c r="D18" i="1"/>
  <c r="D17" i="1"/>
  <c r="D16" i="1"/>
  <c r="D15" i="1"/>
  <c r="D14" i="1"/>
  <c r="D13" i="1"/>
  <c r="G13" i="1" s="1"/>
  <c r="D12" i="1"/>
  <c r="G12" i="1" s="1"/>
  <c r="D11" i="1"/>
  <c r="D10" i="1" s="1"/>
  <c r="D9" i="1"/>
  <c r="D8" i="1"/>
  <c r="C31" i="1"/>
  <c r="D31" i="1"/>
  <c r="E31" i="1"/>
  <c r="F31" i="1"/>
  <c r="G31" i="1"/>
  <c r="C26" i="1"/>
  <c r="D26" i="1"/>
  <c r="E26" i="1"/>
  <c r="F26" i="1"/>
  <c r="C23" i="1"/>
  <c r="D23" i="1"/>
  <c r="E23" i="1"/>
  <c r="F23" i="1"/>
  <c r="G23" i="1"/>
  <c r="B23" i="1"/>
  <c r="C19" i="1"/>
  <c r="E19" i="1"/>
  <c r="F19" i="1"/>
  <c r="B19" i="1"/>
  <c r="C10" i="1"/>
  <c r="B10" i="1"/>
  <c r="F37" i="1" l="1"/>
  <c r="G20" i="1"/>
  <c r="G19" i="1" s="1"/>
  <c r="C37" i="1"/>
  <c r="E37" i="1"/>
  <c r="G11" i="1"/>
  <c r="D37" i="1"/>
  <c r="G37" i="1" l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<sst xmlns="http://schemas.openxmlformats.org/spreadsheetml/2006/main" count="43" uniqueCount="43">
  <si>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</si>
  <si>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</si>
  <si>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</si>
  <si>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</si>
  <si>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</si>
  <si>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</si>
  <si>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</si>
  <si>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</si>
  <si>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</si>
  <si>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</si>
  <si>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</si>
  <si>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</si>
  <si>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</si>
  <si>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</si>
  <si>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</si>
  <si>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</si>
  <si>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</si>
  <si>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</si>
  <si>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</si>
  <si>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</si>
  <si>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</si>
  <si>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</si>
  <si>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</si>
  <si>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</si>
  <si>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</si>
  <si>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</si>
  <si>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</si>
  <si>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</si>
  <si>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</si>
  <si>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</si>
  <si>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</si>
  <si>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</si>
  <si>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</si>
  <si>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</si>
  <si>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</si>
  <si>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</si>
  <si>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</si>
  <si>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</si>
  <si>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</si>
  <si>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</si>
  <si>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</si>
  <si>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</si>
  <si>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Municipio Dolores Hidalgo CIN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</si>
</sst>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9" xfId="0" applyNumberFormat="1" applyFont="1" applyFill="1" applyBorder="1" applyProtection="1">
      <protection locked="0"/>
    </xf>
    <xf numFmtId="0" fontId="5" fillId="0" borderId="0" xfId="0" applyFont="1"/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32">
    <cellStyle name="Euro" xfId="1"/>
    <cellStyle name="Millares 2" xfId="2"/>
    <cellStyle name="Millares 2 2" xfId="3"/>
    <cellStyle name="Millares 2 2 2" xfId="18"/>
    <cellStyle name="Millares 2 2 3" xfId="23"/>
    <cellStyle name="Millares 2 2 4" xfId="28"/>
    <cellStyle name="Millares 2 3" xfId="4"/>
    <cellStyle name="Millares 2 3 2" xfId="19"/>
    <cellStyle name="Millares 2 3 3" xfId="24"/>
    <cellStyle name="Millares 2 3 4" xfId="29"/>
    <cellStyle name="Millares 2 4" xfId="17"/>
    <cellStyle name="Millares 2 5" xfId="22"/>
    <cellStyle name="Millares 2 6" xfId="27"/>
    <cellStyle name="Millares 3" xfId="5"/>
    <cellStyle name="Millares 3 2" xfId="20"/>
    <cellStyle name="Millares 3 3" xfId="25"/>
    <cellStyle name="Millares 3 4" xfId="30"/>
    <cellStyle name="Moneda 2" xfId="6"/>
    <cellStyle name="Moneda 2 2" xfId="21"/>
    <cellStyle name="Moneda 2 3" xfId="26"/>
    <cellStyle name="Moneda 2 4" xfId="3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Normal="100" zoomScaleSheetLayoutView="90" workbookViewId="0">
      <selection activeCell="B9" sqref="B9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7" t="s">
        <v>42</v>
      </c>
      <c r="B1" s="37"/>
      <c r="C1" s="37"/>
      <c r="D1" s="37"/>
      <c r="E1" s="37"/>
      <c r="F1" s="37"/>
      <c r="G1" s="38"/>
    </row>
    <row r="2" spans="1:7" ht="14.45" customHeight="1" x14ac:dyDescent="0.2">
      <c r="A2" s="13"/>
      <c r="B2" s="36" t="s">
        <v>0</v>
      </c>
      <c r="C2" s="37"/>
      <c r="D2" s="37"/>
      <c r="E2" s="37"/>
      <c r="F2" s="38"/>
      <c r="G2" s="34" t="s">
        <v>7</v>
      </c>
    </row>
    <row r="3" spans="1:7" ht="22.5" x14ac:dyDescent="0.2">
      <c r="A3" s="14" t="s">
        <v>1</v>
      </c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35"/>
    </row>
    <row r="4" spans="1:7" x14ac:dyDescent="0.2">
      <c r="A4" s="17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2" t="s">
        <v>10</v>
      </c>
      <c r="B6" s="10">
        <v>565352038.80999994</v>
      </c>
      <c r="C6" s="10">
        <v>389994880.72000003</v>
      </c>
      <c r="D6" s="10">
        <v>955346919.52999997</v>
      </c>
      <c r="E6" s="10">
        <v>424541366.11000001</v>
      </c>
      <c r="F6" s="10">
        <v>429263096.47000003</v>
      </c>
      <c r="G6" s="10">
        <v>530805553.42000002</v>
      </c>
    </row>
    <row r="7" spans="1:7" x14ac:dyDescent="0.2">
      <c r="A7" s="18" t="s">
        <v>11</v>
      </c>
      <c r="B7" s="20">
        <f t="shared" ref="B7:G7" si="0">SUM(B8:B9)</f>
        <v>5250000</v>
      </c>
      <c r="C7" s="22">
        <f t="shared" si="0"/>
        <v>1657311.67</v>
      </c>
      <c r="D7" s="22">
        <f t="shared" si="0"/>
        <v>6907311.6699999999</v>
      </c>
      <c r="E7" s="22">
        <f t="shared" si="0"/>
        <v>5334580.88</v>
      </c>
      <c r="F7" s="22">
        <f t="shared" si="0"/>
        <v>5404337.4100000001</v>
      </c>
      <c r="G7" s="22">
        <f t="shared" si="0"/>
        <v>1572730.79</v>
      </c>
    </row>
    <row r="8" spans="1:7" x14ac:dyDescent="0.2">
      <c r="A8" s="19" t="s">
        <v>12</v>
      </c>
      <c r="B8" s="21">
        <v>5250000</v>
      </c>
      <c r="C8" s="26">
        <v>1657311.67</v>
      </c>
      <c r="D8" s="21">
        <f>B8+C8</f>
        <v>6907311.6699999999</v>
      </c>
      <c r="E8" s="30">
        <v>5334580.88</v>
      </c>
      <c r="F8" s="30">
        <v>5404337.4100000001</v>
      </c>
      <c r="G8" s="21">
        <f>D8-E8</f>
        <v>1572730.79</v>
      </c>
    </row>
    <row r="9" spans="1:7" x14ac:dyDescent="0.2">
      <c r="A9" s="19" t="s">
        <v>13</v>
      </c>
      <c r="B9" s="21">
        <v>0</v>
      </c>
      <c r="C9" s="21">
        <v>0</v>
      </c>
      <c r="D9" s="23">
        <f>B9+C9</f>
        <v>0</v>
      </c>
      <c r="E9" s="21">
        <v>0</v>
      </c>
      <c r="F9" s="21">
        <v>0</v>
      </c>
      <c r="G9" s="23">
        <f>D9-E9</f>
        <v>0</v>
      </c>
    </row>
    <row r="10" spans="1:7" x14ac:dyDescent="0.2">
      <c r="A10" s="18" t="s">
        <v>14</v>
      </c>
      <c r="B10" s="20">
        <f>SUM(B11:B18)</f>
        <v>443477027.29000002</v>
      </c>
      <c r="C10" s="22">
        <f t="shared" ref="C10:D10" si="1">SUM(C11:C18)</f>
        <v>339925198.36000001</v>
      </c>
      <c r="D10" s="22">
        <f t="shared" si="1"/>
        <v>783402225.6500001</v>
      </c>
      <c r="E10" s="22">
        <f>SUM(E11:E18)</f>
        <v>300192447.81999999</v>
      </c>
      <c r="F10" s="22">
        <f>SUM(F11:F18)</f>
        <v>304838035.85000002</v>
      </c>
      <c r="G10" s="22">
        <f>SUM(G11:G18)</f>
        <v>483209777.83000004</v>
      </c>
    </row>
    <row r="11" spans="1:7" x14ac:dyDescent="0.2">
      <c r="A11" s="19" t="s">
        <v>15</v>
      </c>
      <c r="B11" s="21">
        <v>392395466.22000003</v>
      </c>
      <c r="C11" s="27">
        <v>319325426.5</v>
      </c>
      <c r="D11" s="23">
        <f t="shared" ref="D11:D18" si="2">B11+C11</f>
        <v>711720892.72000003</v>
      </c>
      <c r="E11" s="31">
        <v>285716612.49000001</v>
      </c>
      <c r="F11" s="31">
        <v>290074726.37</v>
      </c>
      <c r="G11" s="23">
        <f t="shared" ref="G11:G18" si="3">D11-E11</f>
        <v>426004280.23000002</v>
      </c>
    </row>
    <row r="12" spans="1:7" x14ac:dyDescent="0.2">
      <c r="A12" s="19" t="s">
        <v>16</v>
      </c>
      <c r="B12" s="21">
        <v>0</v>
      </c>
      <c r="C12" s="27">
        <v>0</v>
      </c>
      <c r="D12" s="23">
        <f t="shared" si="2"/>
        <v>0</v>
      </c>
      <c r="E12" s="31">
        <v>0</v>
      </c>
      <c r="F12" s="31">
        <v>0</v>
      </c>
      <c r="G12" s="23">
        <f t="shared" si="3"/>
        <v>0</v>
      </c>
    </row>
    <row r="13" spans="1:7" x14ac:dyDescent="0.2">
      <c r="A13" s="19" t="s">
        <v>17</v>
      </c>
      <c r="B13" s="21">
        <v>51081561.07</v>
      </c>
      <c r="C13" s="27">
        <v>20599771.859999999</v>
      </c>
      <c r="D13" s="23">
        <f t="shared" si="2"/>
        <v>71681332.930000007</v>
      </c>
      <c r="E13" s="31">
        <v>14475835.33</v>
      </c>
      <c r="F13" s="31">
        <v>14763309.48</v>
      </c>
      <c r="G13" s="23">
        <f t="shared" si="3"/>
        <v>57205497.600000009</v>
      </c>
    </row>
    <row r="14" spans="1:7" x14ac:dyDescent="0.2">
      <c r="A14" s="19" t="s">
        <v>18</v>
      </c>
      <c r="B14" s="21">
        <v>0</v>
      </c>
      <c r="C14" s="21">
        <v>0</v>
      </c>
      <c r="D14" s="23">
        <f t="shared" si="2"/>
        <v>0</v>
      </c>
      <c r="E14" s="21">
        <v>0</v>
      </c>
      <c r="F14" s="21">
        <v>0</v>
      </c>
      <c r="G14" s="23">
        <f t="shared" si="3"/>
        <v>0</v>
      </c>
    </row>
    <row r="15" spans="1:7" x14ac:dyDescent="0.2">
      <c r="A15" s="19" t="s">
        <v>19</v>
      </c>
      <c r="B15" s="21">
        <v>0</v>
      </c>
      <c r="C15" s="21">
        <v>0</v>
      </c>
      <c r="D15" s="23">
        <f t="shared" si="2"/>
        <v>0</v>
      </c>
      <c r="E15" s="21">
        <v>0</v>
      </c>
      <c r="F15" s="21">
        <v>0</v>
      </c>
      <c r="G15" s="23">
        <f t="shared" si="3"/>
        <v>0</v>
      </c>
    </row>
    <row r="16" spans="1:7" x14ac:dyDescent="0.2">
      <c r="A16" s="19" t="s">
        <v>20</v>
      </c>
      <c r="B16" s="21">
        <v>0</v>
      </c>
      <c r="C16" s="21">
        <v>0</v>
      </c>
      <c r="D16" s="23">
        <f t="shared" si="2"/>
        <v>0</v>
      </c>
      <c r="E16" s="21">
        <v>0</v>
      </c>
      <c r="F16" s="21">
        <v>0</v>
      </c>
      <c r="G16" s="23">
        <f t="shared" si="3"/>
        <v>0</v>
      </c>
    </row>
    <row r="17" spans="1:7" x14ac:dyDescent="0.2">
      <c r="A17" s="19" t="s">
        <v>21</v>
      </c>
      <c r="B17" s="21">
        <v>0</v>
      </c>
      <c r="C17" s="21">
        <v>0</v>
      </c>
      <c r="D17" s="23">
        <f t="shared" si="2"/>
        <v>0</v>
      </c>
      <c r="E17" s="21">
        <v>0</v>
      </c>
      <c r="F17" s="21">
        <v>0</v>
      </c>
      <c r="G17" s="23">
        <f t="shared" si="3"/>
        <v>0</v>
      </c>
    </row>
    <row r="18" spans="1:7" x14ac:dyDescent="0.2">
      <c r="A18" s="19" t="s">
        <v>22</v>
      </c>
      <c r="B18" s="21">
        <v>0</v>
      </c>
      <c r="C18" s="21">
        <v>0</v>
      </c>
      <c r="D18" s="23">
        <f t="shared" si="2"/>
        <v>0</v>
      </c>
      <c r="E18" s="21">
        <v>0</v>
      </c>
      <c r="F18" s="21">
        <v>0</v>
      </c>
      <c r="G18" s="23">
        <f t="shared" si="3"/>
        <v>0</v>
      </c>
    </row>
    <row r="19" spans="1:7" x14ac:dyDescent="0.2">
      <c r="A19" s="18" t="s">
        <v>23</v>
      </c>
      <c r="B19" s="20">
        <f>SUM(B20:B22)</f>
        <v>92723339.400000006</v>
      </c>
      <c r="C19" s="22">
        <f t="shared" ref="C19:G19" si="4">SUM(C20:C22)</f>
        <v>48014429.789999999</v>
      </c>
      <c r="D19" s="22">
        <f t="shared" si="4"/>
        <v>140737769.19</v>
      </c>
      <c r="E19" s="22">
        <f t="shared" si="4"/>
        <v>103228592.75</v>
      </c>
      <c r="F19" s="22">
        <f t="shared" si="4"/>
        <v>103241715.7</v>
      </c>
      <c r="G19" s="22">
        <f t="shared" si="4"/>
        <v>37509176.439999998</v>
      </c>
    </row>
    <row r="20" spans="1:7" x14ac:dyDescent="0.2">
      <c r="A20" s="19" t="s">
        <v>24</v>
      </c>
      <c r="B20" s="21">
        <v>92723339.400000006</v>
      </c>
      <c r="C20" s="28">
        <v>48014429.789999999</v>
      </c>
      <c r="D20" s="23">
        <f t="shared" ref="D20:D22" si="5">B20+C20</f>
        <v>140737769.19</v>
      </c>
      <c r="E20" s="32">
        <v>103228592.75</v>
      </c>
      <c r="F20" s="32">
        <v>103241715.7</v>
      </c>
      <c r="G20" s="23">
        <f t="shared" ref="G20:G22" si="6">D20-E20</f>
        <v>37509176.439999998</v>
      </c>
    </row>
    <row r="21" spans="1:7" x14ac:dyDescent="0.2">
      <c r="A21" s="19" t="s">
        <v>25</v>
      </c>
      <c r="B21" s="21">
        <v>0</v>
      </c>
      <c r="C21" s="21">
        <v>0</v>
      </c>
      <c r="D21" s="23">
        <f t="shared" si="5"/>
        <v>0</v>
      </c>
      <c r="E21" s="21">
        <v>0</v>
      </c>
      <c r="F21" s="21">
        <v>0</v>
      </c>
      <c r="G21" s="23">
        <f t="shared" si="6"/>
        <v>0</v>
      </c>
    </row>
    <row r="22" spans="1:7" x14ac:dyDescent="0.2">
      <c r="A22" s="19" t="s">
        <v>26</v>
      </c>
      <c r="B22" s="21">
        <v>0</v>
      </c>
      <c r="C22" s="21">
        <v>0</v>
      </c>
      <c r="D22" s="23">
        <f t="shared" si="5"/>
        <v>0</v>
      </c>
      <c r="E22" s="21">
        <v>0</v>
      </c>
      <c r="F22" s="21">
        <v>0</v>
      </c>
      <c r="G22" s="23">
        <f t="shared" si="6"/>
        <v>0</v>
      </c>
    </row>
    <row r="23" spans="1:7" x14ac:dyDescent="0.2">
      <c r="A23" s="18" t="s">
        <v>27</v>
      </c>
      <c r="B23" s="20">
        <f>SUM(B24:B25)</f>
        <v>0</v>
      </c>
      <c r="C23" s="22">
        <f t="shared" ref="C23:G23" si="7">SUM(C24:C25)</f>
        <v>0</v>
      </c>
      <c r="D23" s="22">
        <f t="shared" si="7"/>
        <v>0</v>
      </c>
      <c r="E23" s="22">
        <f t="shared" si="7"/>
        <v>0</v>
      </c>
      <c r="F23" s="22">
        <f t="shared" si="7"/>
        <v>0</v>
      </c>
      <c r="G23" s="22">
        <f t="shared" si="7"/>
        <v>0</v>
      </c>
    </row>
    <row r="24" spans="1:7" x14ac:dyDescent="0.2">
      <c r="A24" s="19" t="s">
        <v>28</v>
      </c>
      <c r="B24" s="21">
        <v>0</v>
      </c>
      <c r="C24" s="21">
        <v>0</v>
      </c>
      <c r="D24" s="23">
        <f t="shared" ref="D24:D25" si="8">B24+C24</f>
        <v>0</v>
      </c>
      <c r="E24" s="21">
        <v>0</v>
      </c>
      <c r="F24" s="21">
        <v>0</v>
      </c>
      <c r="G24" s="23">
        <f t="shared" ref="G24:G25" si="9">D24-E24</f>
        <v>0</v>
      </c>
    </row>
    <row r="25" spans="1:7" x14ac:dyDescent="0.2">
      <c r="A25" s="19" t="s">
        <v>29</v>
      </c>
      <c r="B25" s="21">
        <v>0</v>
      </c>
      <c r="C25" s="21">
        <v>0</v>
      </c>
      <c r="D25" s="23">
        <f t="shared" si="8"/>
        <v>0</v>
      </c>
      <c r="E25" s="21">
        <v>0</v>
      </c>
      <c r="F25" s="21">
        <v>0</v>
      </c>
      <c r="G25" s="23">
        <f t="shared" si="9"/>
        <v>0</v>
      </c>
    </row>
    <row r="26" spans="1:7" x14ac:dyDescent="0.2">
      <c r="A26" s="18" t="s">
        <v>30</v>
      </c>
      <c r="B26" s="20">
        <f>SUM(B27:B30)</f>
        <v>23901672.120000001</v>
      </c>
      <c r="C26" s="22">
        <f t="shared" ref="C26:G26" si="10">SUM(C27:C30)</f>
        <v>397940.9</v>
      </c>
      <c r="D26" s="22">
        <f t="shared" si="10"/>
        <v>24299613.02</v>
      </c>
      <c r="E26" s="22">
        <f t="shared" si="10"/>
        <v>15785744.66</v>
      </c>
      <c r="F26" s="22">
        <f t="shared" si="10"/>
        <v>15779007.51</v>
      </c>
      <c r="G26" s="22">
        <f t="shared" si="10"/>
        <v>8513868.3599999994</v>
      </c>
    </row>
    <row r="27" spans="1:7" x14ac:dyDescent="0.2">
      <c r="A27" s="19" t="s">
        <v>31</v>
      </c>
      <c r="B27" s="21">
        <v>23901672.120000001</v>
      </c>
      <c r="C27" s="29">
        <v>397940.9</v>
      </c>
      <c r="D27" s="23">
        <f t="shared" ref="D27:D30" si="11">B27+C27</f>
        <v>24299613.02</v>
      </c>
      <c r="E27" s="33">
        <v>15785744.66</v>
      </c>
      <c r="F27" s="33">
        <v>15779007.51</v>
      </c>
      <c r="G27" s="23">
        <f t="shared" ref="G27:G30" si="12">D27-E27</f>
        <v>8513868.3599999994</v>
      </c>
    </row>
    <row r="28" spans="1:7" x14ac:dyDescent="0.2">
      <c r="A28" s="19" t="s">
        <v>32</v>
      </c>
      <c r="B28" s="21">
        <v>0</v>
      </c>
      <c r="C28" s="21">
        <v>0</v>
      </c>
      <c r="D28" s="23">
        <f t="shared" si="11"/>
        <v>0</v>
      </c>
      <c r="E28" s="21">
        <v>0</v>
      </c>
      <c r="F28" s="21">
        <v>0</v>
      </c>
      <c r="G28" s="23">
        <f t="shared" si="12"/>
        <v>0</v>
      </c>
    </row>
    <row r="29" spans="1:7" x14ac:dyDescent="0.2">
      <c r="A29" s="19" t="s">
        <v>33</v>
      </c>
      <c r="B29" s="21">
        <v>0</v>
      </c>
      <c r="C29" s="21">
        <v>0</v>
      </c>
      <c r="D29" s="23">
        <f t="shared" si="11"/>
        <v>0</v>
      </c>
      <c r="E29" s="21">
        <v>0</v>
      </c>
      <c r="F29" s="21">
        <v>0</v>
      </c>
      <c r="G29" s="23">
        <f t="shared" si="12"/>
        <v>0</v>
      </c>
    </row>
    <row r="30" spans="1:7" x14ac:dyDescent="0.2">
      <c r="A30" s="19" t="s">
        <v>34</v>
      </c>
      <c r="B30" s="21">
        <v>0</v>
      </c>
      <c r="C30" s="21">
        <v>0</v>
      </c>
      <c r="D30" s="23">
        <f t="shared" si="11"/>
        <v>0</v>
      </c>
      <c r="E30" s="21">
        <v>0</v>
      </c>
      <c r="F30" s="21">
        <v>0</v>
      </c>
      <c r="G30" s="23">
        <f t="shared" si="12"/>
        <v>0</v>
      </c>
    </row>
    <row r="31" spans="1:7" x14ac:dyDescent="0.2">
      <c r="A31" s="18" t="s">
        <v>35</v>
      </c>
      <c r="B31" s="20">
        <f>SUM(B32)</f>
        <v>0</v>
      </c>
      <c r="C31" s="22">
        <f t="shared" ref="C31:G31" si="13">SUM(C32)</f>
        <v>0</v>
      </c>
      <c r="D31" s="22">
        <f t="shared" si="13"/>
        <v>0</v>
      </c>
      <c r="E31" s="22">
        <f t="shared" si="13"/>
        <v>0</v>
      </c>
      <c r="F31" s="22">
        <f t="shared" si="13"/>
        <v>0</v>
      </c>
      <c r="G31" s="22">
        <f t="shared" si="13"/>
        <v>0</v>
      </c>
    </row>
    <row r="32" spans="1:7" x14ac:dyDescent="0.2">
      <c r="A32" s="19" t="s">
        <v>36</v>
      </c>
      <c r="B32" s="21">
        <v>0</v>
      </c>
      <c r="C32" s="21">
        <v>0</v>
      </c>
      <c r="D32" s="23">
        <f>B32+C32</f>
        <v>0</v>
      </c>
      <c r="E32" s="21">
        <v>0</v>
      </c>
      <c r="F32" s="21">
        <v>0</v>
      </c>
      <c r="G32" s="23">
        <f>D32-E32</f>
        <v>0</v>
      </c>
    </row>
    <row r="33" spans="1:7" x14ac:dyDescent="0.2">
      <c r="A33" s="7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">
      <c r="A34" s="7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">
      <c r="A35" s="7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24">
        <f>B7+B10+B19+B23+B26+B31+B33+B34+B35</f>
        <v>565352038.81000006</v>
      </c>
      <c r="C37" s="24">
        <f t="shared" ref="C37:G37" si="14">C7+C10+C19+C23+C26+C31+C33+C34+C35</f>
        <v>389994880.72000003</v>
      </c>
      <c r="D37" s="24">
        <f t="shared" si="14"/>
        <v>955346919.52999997</v>
      </c>
      <c r="E37" s="24">
        <f t="shared" si="14"/>
        <v>424541366.11000001</v>
      </c>
      <c r="F37" s="24">
        <f t="shared" si="14"/>
        <v>429263096.47000003</v>
      </c>
      <c r="G37" s="24">
        <f t="shared" si="14"/>
        <v>530805553.42000008</v>
      </c>
    </row>
    <row r="39" spans="1:7" x14ac:dyDescent="0.2">
      <c r="A39" s="25" t="s">
        <v>41</v>
      </c>
    </row>
  </sheetData>
  <sheetProtection formatCells="0" formatColumns="0" formatRows="0" autoFilter="0"/>
  <protectedRanges>
    <protectedRange sqref="A38:G65523" name="Rango1"/>
    <protectedRange sqref="A36:G36 B33:G35 B7:G7 B10:G10 B19:G19 B23:G23 B26:G26 B31:G31 A8:G9 A11:G18 A20:G22 A24:G25 A27:G30 A32:G32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8DB8A3-639C-426A-AEEA-6E8721A3B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2012-12-11T21:13:37Z</dcterms:created>
  <dcterms:modified xsi:type="dcterms:W3CDTF">2023-10-30T17:27:15Z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