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0" yWindow="0" windowWidth="20490" windowHeight="762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G38" i="4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F31" i="4"/>
  <c r="F40" i="4" s="1"/>
  <c r="E31" i="4"/>
  <c r="E40" i="4" s="1"/>
  <c r="D31" i="4"/>
  <c r="D40" i="4" s="1"/>
  <c r="C31" i="4"/>
  <c r="C40" i="4" s="1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D16" i="4" s="1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1" i="4" l="1"/>
  <c r="G40" i="4" s="1"/>
  <c r="G41" i="4" s="1"/>
  <c r="G16" i="4"/>
  <c r="G17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<sst xmlns="http://schemas.openxmlformats.org/spreadsheetml/2006/main" count="62" uniqueCount="39">
  <si>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</si>
  <si>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</si>
  <si>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</si>
  <si>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</si>
  <si>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</si>
  <si>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</si>
  <si>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</si>
  <si>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</si>
  <si>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</si>
  <si>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</si>
  <si>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</si>
  <si>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</si>
  <si>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</si>
  <si>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</si>
  <si>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</si>
  <si>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</si>
  <si>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</si>
  <si>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</si>
  <si>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</si>
  <si>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</si>
  <si>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</si>
  <si>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</si>
  <si>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</si>
  <si>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</si>
  <si>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</si>
  <si>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</si>
  <si>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</si>
  <si>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</si>
  <si>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</si>
  <si>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</si>
  <si>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</si>
  <si>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</si>
  <si>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</si>
  <si>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</si>
  <si>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</si>
  <si>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</si>
  <si>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</si>
  <si>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</si>
  <si>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Comisión Municipal del Deporte de Dolores Hidalgo, CIN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</si>
</sst>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G35" sqref="G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8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f>B5+C5</f>
        <v>0</v>
      </c>
      <c r="E5" s="36">
        <v>0</v>
      </c>
      <c r="F5" s="36">
        <v>0</v>
      </c>
      <c r="G5" s="36">
        <f>F5-B5</f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f t="shared" ref="D6:D14" si="0">B6+C6</f>
        <v>0</v>
      </c>
      <c r="E6" s="37">
        <v>0</v>
      </c>
      <c r="F6" s="37">
        <v>0</v>
      </c>
      <c r="G6" s="37">
        <f t="shared" ref="G6:G14" si="1">F6-B6</f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f t="shared" si="0"/>
        <v>0</v>
      </c>
      <c r="E7" s="37">
        <v>0</v>
      </c>
      <c r="F7" s="37">
        <v>0</v>
      </c>
      <c r="G7" s="37">
        <f t="shared" si="1"/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f t="shared" si="0"/>
        <v>0</v>
      </c>
      <c r="E8" s="37">
        <v>0</v>
      </c>
      <c r="F8" s="37">
        <v>0</v>
      </c>
      <c r="G8" s="37">
        <f t="shared" si="1"/>
        <v>0</v>
      </c>
    </row>
    <row r="9" spans="1:7" x14ac:dyDescent="0.2">
      <c r="A9" s="31" t="s">
        <v>18</v>
      </c>
      <c r="B9" s="37">
        <v>0</v>
      </c>
      <c r="C9" s="37">
        <v>0</v>
      </c>
      <c r="D9" s="37">
        <f t="shared" si="0"/>
        <v>0</v>
      </c>
      <c r="E9" s="37">
        <v>0</v>
      </c>
      <c r="F9" s="37">
        <v>0</v>
      </c>
      <c r="G9" s="37">
        <f t="shared" si="1"/>
        <v>0</v>
      </c>
    </row>
    <row r="10" spans="1:7" x14ac:dyDescent="0.2">
      <c r="A10" s="32" t="s">
        <v>19</v>
      </c>
      <c r="B10" s="37">
        <v>0</v>
      </c>
      <c r="C10" s="37">
        <v>0</v>
      </c>
      <c r="D10" s="37">
        <f t="shared" si="0"/>
        <v>0</v>
      </c>
      <c r="E10" s="37">
        <v>0</v>
      </c>
      <c r="F10" s="37">
        <v>0</v>
      </c>
      <c r="G10" s="37">
        <f t="shared" si="1"/>
        <v>0</v>
      </c>
    </row>
    <row r="11" spans="1:7" x14ac:dyDescent="0.2">
      <c r="A11" s="31" t="s">
        <v>20</v>
      </c>
      <c r="B11" s="37">
        <v>150000</v>
      </c>
      <c r="C11" s="37">
        <v>0</v>
      </c>
      <c r="D11" s="37">
        <f t="shared" si="0"/>
        <v>150000</v>
      </c>
      <c r="E11" s="37">
        <v>76024</v>
      </c>
      <c r="F11" s="37">
        <v>76024</v>
      </c>
      <c r="G11" s="37">
        <f t="shared" si="1"/>
        <v>-73976</v>
      </c>
    </row>
    <row r="12" spans="1:7" ht="22.5" x14ac:dyDescent="0.2">
      <c r="A12" s="31" t="s">
        <v>21</v>
      </c>
      <c r="B12" s="37">
        <v>0</v>
      </c>
      <c r="C12" s="37">
        <v>0</v>
      </c>
      <c r="D12" s="37">
        <f t="shared" si="0"/>
        <v>0</v>
      </c>
      <c r="E12" s="37">
        <v>0</v>
      </c>
      <c r="F12" s="37">
        <v>0</v>
      </c>
      <c r="G12" s="37">
        <f t="shared" si="1"/>
        <v>0</v>
      </c>
    </row>
    <row r="13" spans="1:7" ht="22.5" x14ac:dyDescent="0.2">
      <c r="A13" s="31" t="s">
        <v>22</v>
      </c>
      <c r="B13" s="37">
        <v>2250000</v>
      </c>
      <c r="C13" s="37">
        <v>544396</v>
      </c>
      <c r="D13" s="37">
        <f t="shared" si="0"/>
        <v>2794396</v>
      </c>
      <c r="E13" s="37">
        <v>2231896</v>
      </c>
      <c r="F13" s="37">
        <v>2231896</v>
      </c>
      <c r="G13" s="37">
        <f t="shared" si="1"/>
        <v>-18104</v>
      </c>
    </row>
    <row r="14" spans="1:7" x14ac:dyDescent="0.2">
      <c r="A14" s="31" t="s">
        <v>23</v>
      </c>
      <c r="B14" s="37">
        <v>0</v>
      </c>
      <c r="C14" s="37">
        <v>0</v>
      </c>
      <c r="D14" s="37">
        <f t="shared" si="0"/>
        <v>0</v>
      </c>
      <c r="E14" s="37">
        <v>0</v>
      </c>
      <c r="F14" s="37">
        <v>0</v>
      </c>
      <c r="G14" s="37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38">
        <f>SUM(B5:B14)</f>
        <v>2400000</v>
      </c>
      <c r="C16" s="38">
        <f t="shared" ref="C16:F16" si="2">SUM(C5:C14)</f>
        <v>544396</v>
      </c>
      <c r="D16" s="38">
        <f t="shared" si="2"/>
        <v>2944396</v>
      </c>
      <c r="E16" s="38">
        <f t="shared" si="2"/>
        <v>2307920</v>
      </c>
      <c r="F16" s="39">
        <f t="shared" si="2"/>
        <v>2307920</v>
      </c>
      <c r="G16" s="10">
        <f>G5+G6+G7+G8+G9+G10+G11+G12+G13+G14</f>
        <v>-92080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f>IF(G16&gt;0,G16,0)</f>
        <v>0</v>
      </c>
    </row>
    <row r="18" spans="1:7" ht="10.5" customHeight="1" x14ac:dyDescent="0.2">
      <c r="A18" s="26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40">
        <f t="shared" ref="B21:G21" si="3">SUM(B22+B23+B24+B25+B26+B27+B28+B29)</f>
        <v>0</v>
      </c>
      <c r="C21" s="40">
        <f t="shared" si="3"/>
        <v>0</v>
      </c>
      <c r="D21" s="40">
        <f t="shared" si="3"/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</row>
    <row r="22" spans="1:7" x14ac:dyDescent="0.2">
      <c r="A22" s="34" t="s">
        <v>14</v>
      </c>
      <c r="B22" s="41">
        <v>0</v>
      </c>
      <c r="C22" s="41">
        <v>0</v>
      </c>
      <c r="D22" s="41">
        <f t="shared" ref="D22:D29" si="4">B22+C22</f>
        <v>0</v>
      </c>
      <c r="E22" s="41">
        <v>0</v>
      </c>
      <c r="F22" s="41">
        <v>0</v>
      </c>
      <c r="G22" s="41">
        <f t="shared" ref="G22:G29" si="5">F22-B22</f>
        <v>0</v>
      </c>
    </row>
    <row r="23" spans="1:7" x14ac:dyDescent="0.2">
      <c r="A23" s="34" t="s">
        <v>15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34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34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x14ac:dyDescent="0.2">
      <c r="A26" s="34" t="s">
        <v>28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x14ac:dyDescent="0.2">
      <c r="A27" s="34" t="s">
        <v>29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ht="22.5" x14ac:dyDescent="0.2">
      <c r="A28" s="34" t="s">
        <v>30</v>
      </c>
      <c r="B28" s="41">
        <v>0</v>
      </c>
      <c r="C28" s="41">
        <v>0</v>
      </c>
      <c r="D28" s="41">
        <f t="shared" si="4"/>
        <v>0</v>
      </c>
      <c r="E28" s="41">
        <v>0</v>
      </c>
      <c r="F28" s="41">
        <v>0</v>
      </c>
      <c r="G28" s="41">
        <f t="shared" si="5"/>
        <v>0</v>
      </c>
    </row>
    <row r="29" spans="1:7" ht="22.5" x14ac:dyDescent="0.2">
      <c r="A29" s="34" t="s">
        <v>22</v>
      </c>
      <c r="B29" s="41">
        <v>0</v>
      </c>
      <c r="C29" s="41">
        <v>0</v>
      </c>
      <c r="D29" s="41">
        <f t="shared" si="4"/>
        <v>0</v>
      </c>
      <c r="E29" s="41">
        <v>0</v>
      </c>
      <c r="F29" s="41">
        <v>0</v>
      </c>
      <c r="G29" s="41">
        <f t="shared" si="5"/>
        <v>0</v>
      </c>
    </row>
    <row r="30" spans="1:7" x14ac:dyDescent="0.2">
      <c r="A30" s="34"/>
      <c r="B30" s="41"/>
      <c r="C30" s="41"/>
      <c r="D30" s="41"/>
      <c r="E30" s="41"/>
      <c r="F30" s="41"/>
      <c r="G30" s="41"/>
    </row>
    <row r="31" spans="1:7" ht="33.75" x14ac:dyDescent="0.2">
      <c r="A31" s="35" t="s">
        <v>37</v>
      </c>
      <c r="B31" s="42">
        <f t="shared" ref="B31:G31" si="6">SUM(B32:B35)</f>
        <v>2400000</v>
      </c>
      <c r="C31" s="42">
        <f t="shared" si="6"/>
        <v>544396</v>
      </c>
      <c r="D31" s="42">
        <f t="shared" si="6"/>
        <v>2944396</v>
      </c>
      <c r="E31" s="42">
        <f t="shared" si="6"/>
        <v>2307920</v>
      </c>
      <c r="F31" s="42">
        <f t="shared" si="6"/>
        <v>2307920</v>
      </c>
      <c r="G31" s="42">
        <f t="shared" si="6"/>
        <v>-92080</v>
      </c>
    </row>
    <row r="32" spans="1:7" x14ac:dyDescent="0.2">
      <c r="A32" s="34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34" t="s">
        <v>31</v>
      </c>
      <c r="B33" s="41">
        <v>0</v>
      </c>
      <c r="C33" s="41">
        <v>0</v>
      </c>
      <c r="D33" s="41">
        <f>B33+C33</f>
        <v>0</v>
      </c>
      <c r="E33" s="41">
        <v>0</v>
      </c>
      <c r="F33" s="41">
        <v>0</v>
      </c>
      <c r="G33" s="41">
        <f t="shared" ref="G33:G35" si="7">F33-B33</f>
        <v>0</v>
      </c>
    </row>
    <row r="34" spans="1:7" ht="22.5" x14ac:dyDescent="0.2">
      <c r="A34" s="34" t="s">
        <v>32</v>
      </c>
      <c r="B34" s="41">
        <v>150000</v>
      </c>
      <c r="C34" s="41">
        <v>0</v>
      </c>
      <c r="D34" s="41">
        <f>B34+C34</f>
        <v>150000</v>
      </c>
      <c r="E34" s="41">
        <v>76024</v>
      </c>
      <c r="F34" s="41">
        <v>76024</v>
      </c>
      <c r="G34" s="41">
        <f t="shared" si="7"/>
        <v>-73976</v>
      </c>
    </row>
    <row r="35" spans="1:7" ht="22.5" x14ac:dyDescent="0.2">
      <c r="A35" s="34" t="s">
        <v>22</v>
      </c>
      <c r="B35" s="41">
        <v>2250000</v>
      </c>
      <c r="C35" s="41">
        <v>544396</v>
      </c>
      <c r="D35" s="41">
        <f>B35+C35</f>
        <v>2794396</v>
      </c>
      <c r="E35" s="41">
        <v>2231896</v>
      </c>
      <c r="F35" s="41">
        <v>2231896</v>
      </c>
      <c r="G35" s="41">
        <f t="shared" si="7"/>
        <v>-18104</v>
      </c>
    </row>
    <row r="36" spans="1:7" x14ac:dyDescent="0.2">
      <c r="A36" s="12"/>
      <c r="B36" s="41"/>
      <c r="C36" s="41"/>
      <c r="D36" s="41"/>
      <c r="E36" s="41"/>
      <c r="F36" s="41"/>
      <c r="G36" s="41"/>
    </row>
    <row r="37" spans="1:7" x14ac:dyDescent="0.2">
      <c r="A37" s="25" t="s">
        <v>33</v>
      </c>
      <c r="B37" s="42">
        <f t="shared" ref="B37:G37" si="8">SUM(B38)</f>
        <v>0</v>
      </c>
      <c r="C37" s="42">
        <f t="shared" si="8"/>
        <v>0</v>
      </c>
      <c r="D37" s="42">
        <f t="shared" si="8"/>
        <v>0</v>
      </c>
      <c r="E37" s="42">
        <f t="shared" si="8"/>
        <v>0</v>
      </c>
      <c r="F37" s="42">
        <f t="shared" si="8"/>
        <v>0</v>
      </c>
      <c r="G37" s="42">
        <f t="shared" si="8"/>
        <v>0</v>
      </c>
    </row>
    <row r="38" spans="1:7" x14ac:dyDescent="0.2">
      <c r="A38" s="34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3" t="s">
        <v>24</v>
      </c>
      <c r="B40" s="38">
        <f>SUM(B37+B31+B21)</f>
        <v>2400000</v>
      </c>
      <c r="C40" s="38">
        <f t="shared" ref="C40:F40" si="9">SUM(C37+C31+C21)</f>
        <v>544396</v>
      </c>
      <c r="D40" s="38">
        <f t="shared" si="9"/>
        <v>2944396</v>
      </c>
      <c r="E40" s="38">
        <f t="shared" si="9"/>
        <v>2307920</v>
      </c>
      <c r="F40" s="38">
        <f t="shared" si="9"/>
        <v>2307920</v>
      </c>
      <c r="G40" s="10">
        <f>G21+G31+G37</f>
        <v>-92080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IF(G40&gt;0,G40,0)</f>
        <v>0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x14ac:dyDescent="0.2">
      <c r="A45" s="23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2012-12-11T20:48:19Z</dcterms:created>
  <dcterms:modified xsi:type="dcterms:W3CDTF">2024-10-05T01:29:39Z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