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JULIO-SEPTIEMBRE 2024\"/>
    </mc:Choice>
  </mc:AlternateContent>
  <xr:revisionPtr revIDLastSave="0" documentId="13_ncr:1_{B39FB70C-0B3F-4D00-BFB4-1513DF1681E1}" xr6:coauthVersionLast="47" xr6:coauthVersionMax="47" xr10:uidLastSave="{00000000-0000-0000-0000-000000000000}"/>
  <bookViews>
    <workbookView xWindow="0" yWindow="4215" windowWidth="21600" windowHeight="1138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D40" i="4" l="1"/>
  <c r="C40" i="4"/>
  <c r="B40" i="4"/>
  <c r="D38" i="4"/>
  <c r="G37" i="4"/>
  <c r="F37" i="4"/>
  <c r="E37" i="4"/>
  <c r="D37" i="4"/>
  <c r="C37" i="4"/>
  <c r="B37" i="4"/>
  <c r="G38" i="4"/>
  <c r="G35" i="4"/>
  <c r="G34" i="4"/>
  <c r="G33" i="4"/>
  <c r="G32" i="4"/>
  <c r="D35" i="4"/>
  <c r="D34" i="4"/>
  <c r="D31" i="4" s="1"/>
  <c r="D33" i="4"/>
  <c r="D32" i="4"/>
  <c r="F31" i="4"/>
  <c r="F40" i="4" s="1"/>
  <c r="E31" i="4"/>
  <c r="E40" i="4" s="1"/>
  <c r="C31" i="4"/>
  <c r="B31" i="4"/>
  <c r="G29" i="4"/>
  <c r="G28" i="4"/>
  <c r="G27" i="4"/>
  <c r="G26" i="4"/>
  <c r="G25" i="4"/>
  <c r="G24" i="4"/>
  <c r="G21" i="4" s="1"/>
  <c r="G23" i="4"/>
  <c r="G22" i="4"/>
  <c r="D29" i="4"/>
  <c r="D28" i="4"/>
  <c r="D27" i="4"/>
  <c r="D26" i="4"/>
  <c r="D25" i="4"/>
  <c r="D24" i="4"/>
  <c r="D23" i="4"/>
  <c r="D22" i="4"/>
  <c r="F21" i="4"/>
  <c r="E21" i="4"/>
  <c r="D21" i="4"/>
  <c r="C21" i="4"/>
  <c r="B21" i="4"/>
  <c r="F16" i="4"/>
  <c r="E16" i="4"/>
  <c r="D16" i="4"/>
  <c r="C16" i="4"/>
  <c r="B16" i="4"/>
  <c r="G14" i="4"/>
  <c r="G13" i="4"/>
  <c r="G12" i="4"/>
  <c r="G11" i="4"/>
  <c r="G10" i="4"/>
  <c r="G9" i="4"/>
  <c r="G8" i="4"/>
  <c r="G16" i="4" s="1"/>
  <c r="G7" i="4"/>
  <c r="G6" i="4"/>
  <c r="G5" i="4"/>
  <c r="D14" i="4"/>
  <c r="D13" i="4"/>
  <c r="D12" i="4"/>
  <c r="D11" i="4"/>
  <c r="D10" i="4"/>
  <c r="D9" i="4"/>
  <c r="D8" i="4"/>
  <c r="D7" i="4"/>
  <c r="D6" i="4"/>
  <c r="D5" i="4"/>
  <c r="G31" i="4" l="1"/>
  <c r="G40" i="4" s="1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<sst xmlns="http://schemas.openxmlformats.org/spreadsheetml/2006/main" count="63" uniqueCount="40">
  <si>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</si>
  <si>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</si>
  <si>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</si>
  <si>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</si>
  <si>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</si>
  <si>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</si>
  <si>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</si>
  <si>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</si>
  <si>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</si>
  <si>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</si>
  <si>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</si>
  <si>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</si>
  <si>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</si>
  <si>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</si>
  <si>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</si>
  <si>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</si>
  <si>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</si>
  <si>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</si>
  <si>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</si>
  <si>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</si>
  <si>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</si>
  <si>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</si>
  <si>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</si>
  <si>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</si>
  <si>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</si>
  <si>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</si>
  <si>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</si>
  <si>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</si>
  <si>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</si>
  <si>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</si>
  <si>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</si>
  <si>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</si>
  <si>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</si>
  <si>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</si>
  <si>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</si>
  <si>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</si>
  <si>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</si>
  <si>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por sus actividades diversas no inherentes a su operación que generan recursos y que no sean ingresos por venta de bienes o prestación de servicios, tales como donativos en efectivo, entre otros.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</si>
  <si>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</t>
    </r>
  </si>
  <si>
    <t>Instituto Municipal de Vivienda de Dolores Hidalgo, Gto.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</si>
</sst>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 wrapText="1"/>
    </xf>
    <xf numFmtId="0" fontId="8" fillId="0" borderId="2" xfId="8" applyFont="1" applyBorder="1" applyAlignment="1">
      <alignment horizontal="left" vertical="top" wrapText="1"/>
    </xf>
    <xf numFmtId="0" fontId="3" fillId="0" borderId="2" xfId="8" applyFont="1" applyBorder="1" applyAlignment="1" applyProtection="1">
      <alignment horizontal="left" vertical="top" wrapText="1" indent="1"/>
      <protection locked="0"/>
    </xf>
    <xf numFmtId="0" fontId="7" fillId="0" borderId="2" xfId="8" applyFont="1" applyBorder="1" applyAlignment="1" applyProtection="1">
      <alignment horizontal="left" vertical="top" wrapText="1" indent="1"/>
      <protection locked="0"/>
    </xf>
    <xf numFmtId="0" fontId="3" fillId="0" borderId="2" xfId="8" applyFont="1" applyBorder="1" applyAlignment="1" applyProtection="1">
      <alignment vertical="top"/>
      <protection locked="0"/>
    </xf>
    <xf numFmtId="0" fontId="8" fillId="0" borderId="4" xfId="8" applyFont="1" applyBorder="1" applyAlignment="1" applyProtection="1">
      <alignment horizontal="left" vertical="top" indent="3"/>
      <protection locked="0"/>
    </xf>
    <xf numFmtId="0" fontId="7" fillId="0" borderId="11" xfId="8" applyFont="1" applyBorder="1" applyAlignment="1" applyProtection="1">
      <alignment vertical="top"/>
      <protection locked="0"/>
    </xf>
    <xf numFmtId="0" fontId="7" fillId="0" borderId="2" xfId="8" applyFont="1" applyBorder="1" applyAlignment="1">
      <alignment horizontal="left" vertical="top" wrapText="1" indent="1"/>
    </xf>
    <xf numFmtId="0" fontId="7" fillId="0" borderId="2" xfId="8" applyFont="1" applyBorder="1" applyAlignment="1">
      <alignment horizontal="left" vertical="top" wrapText="1"/>
    </xf>
    <xf numFmtId="0" fontId="7" fillId="0" borderId="12" xfId="8" applyFont="1" applyBorder="1" applyAlignment="1">
      <alignment horizontal="left" vertical="top" wrapText="1" indent="1"/>
    </xf>
    <xf numFmtId="4" fontId="8" fillId="0" borderId="9" xfId="8" applyNumberFormat="1" applyFont="1" applyBorder="1" applyAlignment="1" applyProtection="1">
      <alignment vertical="top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2619375</xdr:colOff>
      <xdr:row>48</xdr:row>
      <xdr:rowOff>9525</xdr:rowOff>
    </xdr:from>
    <xdr:to>
      <xdr:col>3</xdr:col>
      <xdr:colOff>495300</xdr:colOff>
      <xdr:row>56</xdr:row>
      <xdr:rowOff>66675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390A5E29-3552-4333-A135-3A59B9736B39}"/>
            </a:ext>
          </a:extLst>
        </xdr:cNvPr>
        <xdr:cNvSpPr txBox="1">
          <a:spLocks noChangeArrowheads="1"/>
        </xdr:cNvSpPr>
      </xdr:nvSpPr>
      <xdr:spPr bwMode="auto">
        <a:xfrm>
          <a:off x="2619375" y="8734425"/>
          <a:ext cx="3600450" cy="1200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_______________________________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showGridLines="0" tabSelected="1" topLeftCell="A16" zoomScaleNormal="100" workbookViewId="0">
      <selection activeCell="A54" sqref="A54:G5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7" t="s">
        <v>39</v>
      </c>
      <c r="B1" s="48"/>
      <c r="C1" s="48"/>
      <c r="D1" s="48"/>
      <c r="E1" s="48"/>
      <c r="F1" s="48"/>
      <c r="G1" s="49"/>
    </row>
    <row r="2" spans="1:7" s="3" customFormat="1" x14ac:dyDescent="0.2">
      <c r="A2" s="32"/>
      <c r="B2" s="52" t="s">
        <v>0</v>
      </c>
      <c r="C2" s="53"/>
      <c r="D2" s="53"/>
      <c r="E2" s="53"/>
      <c r="F2" s="54"/>
      <c r="G2" s="50" t="s">
        <v>7</v>
      </c>
    </row>
    <row r="3" spans="1:7" s="1" customFormat="1" ht="24.95" customHeight="1" x14ac:dyDescent="0.2">
      <c r="A3" s="3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1"/>
    </row>
    <row r="4" spans="1:7" s="1" customFormat="1" x14ac:dyDescent="0.2">
      <c r="A4" s="34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3">
        <v>0</v>
      </c>
      <c r="C5" s="13">
        <v>0</v>
      </c>
      <c r="D5" s="13">
        <f>B5+C5</f>
        <v>0</v>
      </c>
      <c r="E5" s="13">
        <v>0</v>
      </c>
      <c r="F5" s="13">
        <v>0</v>
      </c>
      <c r="G5" s="13">
        <f>F5-B5</f>
        <v>0</v>
      </c>
    </row>
    <row r="6" spans="1:7" x14ac:dyDescent="0.2">
      <c r="A6" s="38" t="s">
        <v>15</v>
      </c>
      <c r="B6" s="14">
        <v>0</v>
      </c>
      <c r="C6" s="14">
        <v>0</v>
      </c>
      <c r="D6" s="14">
        <f t="shared" ref="D6:D14" si="0">B6+C6</f>
        <v>0</v>
      </c>
      <c r="E6" s="14">
        <v>0</v>
      </c>
      <c r="F6" s="14">
        <v>0</v>
      </c>
      <c r="G6" s="14">
        <f t="shared" ref="G6:G14" si="1">F6-B6</f>
        <v>0</v>
      </c>
    </row>
    <row r="7" spans="1:7" x14ac:dyDescent="0.2">
      <c r="A7" s="37" t="s">
        <v>16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4">
        <f t="shared" si="1"/>
        <v>0</v>
      </c>
    </row>
    <row r="8" spans="1:7" x14ac:dyDescent="0.2">
      <c r="A8" s="37" t="s">
        <v>17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</row>
    <row r="9" spans="1:7" x14ac:dyDescent="0.2">
      <c r="A9" s="37" t="s">
        <v>18</v>
      </c>
      <c r="B9" s="14">
        <v>784056</v>
      </c>
      <c r="C9" s="14">
        <v>0</v>
      </c>
      <c r="D9" s="14">
        <f t="shared" si="0"/>
        <v>784056</v>
      </c>
      <c r="E9" s="14">
        <v>641873.76</v>
      </c>
      <c r="F9" s="14">
        <v>641873.76</v>
      </c>
      <c r="G9" s="14">
        <f t="shared" si="1"/>
        <v>-142182.24</v>
      </c>
    </row>
    <row r="10" spans="1:7" x14ac:dyDescent="0.2">
      <c r="A10" s="38" t="s">
        <v>19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4">
        <f t="shared" si="1"/>
        <v>0</v>
      </c>
    </row>
    <row r="11" spans="1:7" x14ac:dyDescent="0.2">
      <c r="A11" s="37" t="s">
        <v>20</v>
      </c>
      <c r="B11" s="14">
        <v>7506551</v>
      </c>
      <c r="C11" s="14">
        <v>0</v>
      </c>
      <c r="D11" s="14">
        <f t="shared" si="0"/>
        <v>7506551</v>
      </c>
      <c r="E11" s="14">
        <v>976151.82</v>
      </c>
      <c r="F11" s="14">
        <v>976151.82</v>
      </c>
      <c r="G11" s="14">
        <f t="shared" si="1"/>
        <v>-6530399.1799999997</v>
      </c>
    </row>
    <row r="12" spans="1:7" ht="22.5" x14ac:dyDescent="0.2">
      <c r="A12" s="37" t="s">
        <v>21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</row>
    <row r="13" spans="1:7" ht="22.5" x14ac:dyDescent="0.2">
      <c r="A13" s="37" t="s">
        <v>22</v>
      </c>
      <c r="B13" s="14">
        <v>6000000</v>
      </c>
      <c r="C13" s="14">
        <v>0</v>
      </c>
      <c r="D13" s="14">
        <f t="shared" si="0"/>
        <v>6000000</v>
      </c>
      <c r="E13" s="14">
        <v>0</v>
      </c>
      <c r="F13" s="14">
        <v>0</v>
      </c>
      <c r="G13" s="14">
        <f t="shared" si="1"/>
        <v>-6000000</v>
      </c>
    </row>
    <row r="14" spans="1:7" x14ac:dyDescent="0.2">
      <c r="A14" s="37" t="s">
        <v>23</v>
      </c>
      <c r="B14" s="14">
        <v>0</v>
      </c>
      <c r="C14" s="14">
        <v>0</v>
      </c>
      <c r="D14" s="14">
        <f t="shared" si="0"/>
        <v>0</v>
      </c>
      <c r="E14" s="14">
        <v>0</v>
      </c>
      <c r="F14" s="14">
        <v>0</v>
      </c>
      <c r="G14" s="14">
        <f t="shared" si="1"/>
        <v>0</v>
      </c>
    </row>
    <row r="15" spans="1:7" x14ac:dyDescent="0.2">
      <c r="A15" s="39"/>
      <c r="B15" s="11"/>
      <c r="C15" s="11"/>
      <c r="D15" s="11"/>
      <c r="E15" s="11"/>
      <c r="F15" s="11"/>
      <c r="G15" s="11"/>
    </row>
    <row r="16" spans="1:7" x14ac:dyDescent="0.2">
      <c r="A16" s="40" t="s">
        <v>24</v>
      </c>
      <c r="B16" s="15">
        <f>SUM(B5:B14)</f>
        <v>14290607</v>
      </c>
      <c r="C16" s="15">
        <f t="shared" ref="C16:G16" si="2">SUM(C5:C14)</f>
        <v>0</v>
      </c>
      <c r="D16" s="15">
        <f t="shared" si="2"/>
        <v>14290607</v>
      </c>
      <c r="E16" s="15">
        <f t="shared" si="2"/>
        <v>1618025.58</v>
      </c>
      <c r="F16" s="9">
        <f t="shared" si="2"/>
        <v>1618025.58</v>
      </c>
      <c r="G16" s="10">
        <f t="shared" si="2"/>
        <v>-12672581.42</v>
      </c>
    </row>
    <row r="17" spans="1:7" x14ac:dyDescent="0.2">
      <c r="A17" s="41"/>
      <c r="B17" s="21"/>
      <c r="C17" s="21"/>
      <c r="D17" s="24"/>
      <c r="E17" s="22" t="s">
        <v>25</v>
      </c>
      <c r="F17" s="25"/>
      <c r="G17" s="19">
        <v>0</v>
      </c>
    </row>
    <row r="18" spans="1:7" ht="10.5" customHeight="1" x14ac:dyDescent="0.2">
      <c r="A18" s="30"/>
      <c r="B18" s="52" t="s">
        <v>0</v>
      </c>
      <c r="C18" s="53"/>
      <c r="D18" s="53"/>
      <c r="E18" s="53"/>
      <c r="F18" s="54"/>
      <c r="G18" s="50" t="s">
        <v>7</v>
      </c>
    </row>
    <row r="19" spans="1:7" ht="22.5" x14ac:dyDescent="0.2">
      <c r="A19" s="35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1"/>
    </row>
    <row r="20" spans="1:7" x14ac:dyDescent="0.2">
      <c r="A20" s="31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8" t="s">
        <v>27</v>
      </c>
      <c r="B21" s="16">
        <f t="shared" ref="B21:G21" si="3">SUM(B22+B23+B24+B25+B26+B27+B28+B29)</f>
        <v>0</v>
      </c>
      <c r="C21" s="16">
        <f t="shared" si="3"/>
        <v>0</v>
      </c>
      <c r="D21" s="16">
        <f t="shared" si="3"/>
        <v>0</v>
      </c>
      <c r="E21" s="16">
        <f t="shared" si="3"/>
        <v>0</v>
      </c>
      <c r="F21" s="16">
        <f t="shared" si="3"/>
        <v>0</v>
      </c>
      <c r="G21" s="16">
        <f t="shared" si="3"/>
        <v>0</v>
      </c>
    </row>
    <row r="22" spans="1:7" x14ac:dyDescent="0.2">
      <c r="A22" s="42" t="s">
        <v>14</v>
      </c>
      <c r="B22" s="17">
        <v>0</v>
      </c>
      <c r="C22" s="17">
        <v>0</v>
      </c>
      <c r="D22" s="17">
        <f t="shared" ref="D22:D29" si="4">B22+C22</f>
        <v>0</v>
      </c>
      <c r="E22" s="17">
        <v>0</v>
      </c>
      <c r="F22" s="17">
        <v>0</v>
      </c>
      <c r="G22" s="17">
        <f t="shared" ref="G22:G29" si="5">F22-B22</f>
        <v>0</v>
      </c>
    </row>
    <row r="23" spans="1:7" x14ac:dyDescent="0.2">
      <c r="A23" s="42" t="s">
        <v>15</v>
      </c>
      <c r="B23" s="17">
        <v>0</v>
      </c>
      <c r="C23" s="17">
        <v>0</v>
      </c>
      <c r="D23" s="17">
        <f t="shared" si="4"/>
        <v>0</v>
      </c>
      <c r="E23" s="17">
        <v>0</v>
      </c>
      <c r="F23" s="17">
        <v>0</v>
      </c>
      <c r="G23" s="17">
        <f t="shared" si="5"/>
        <v>0</v>
      </c>
    </row>
    <row r="24" spans="1:7" x14ac:dyDescent="0.2">
      <c r="A24" s="42" t="s">
        <v>16</v>
      </c>
      <c r="B24" s="17">
        <v>0</v>
      </c>
      <c r="C24" s="17">
        <v>0</v>
      </c>
      <c r="D24" s="17">
        <f t="shared" si="4"/>
        <v>0</v>
      </c>
      <c r="E24" s="17">
        <v>0</v>
      </c>
      <c r="F24" s="17">
        <v>0</v>
      </c>
      <c r="G24" s="17">
        <f t="shared" si="5"/>
        <v>0</v>
      </c>
    </row>
    <row r="25" spans="1:7" x14ac:dyDescent="0.2">
      <c r="A25" s="42" t="s">
        <v>17</v>
      </c>
      <c r="B25" s="17">
        <v>0</v>
      </c>
      <c r="C25" s="17">
        <v>0</v>
      </c>
      <c r="D25" s="17">
        <f t="shared" si="4"/>
        <v>0</v>
      </c>
      <c r="E25" s="17">
        <v>0</v>
      </c>
      <c r="F25" s="17">
        <v>0</v>
      </c>
      <c r="G25" s="17">
        <f t="shared" si="5"/>
        <v>0</v>
      </c>
    </row>
    <row r="26" spans="1:7" x14ac:dyDescent="0.2">
      <c r="A26" s="42" t="s">
        <v>28</v>
      </c>
      <c r="B26" s="17">
        <v>0</v>
      </c>
      <c r="C26" s="17">
        <v>0</v>
      </c>
      <c r="D26" s="17">
        <f t="shared" si="4"/>
        <v>0</v>
      </c>
      <c r="E26" s="17">
        <v>0</v>
      </c>
      <c r="F26" s="17">
        <v>0</v>
      </c>
      <c r="G26" s="17">
        <f t="shared" si="5"/>
        <v>0</v>
      </c>
    </row>
    <row r="27" spans="1:7" x14ac:dyDescent="0.2">
      <c r="A27" s="42" t="s">
        <v>29</v>
      </c>
      <c r="B27" s="17">
        <v>0</v>
      </c>
      <c r="C27" s="17">
        <v>0</v>
      </c>
      <c r="D27" s="17">
        <f t="shared" si="4"/>
        <v>0</v>
      </c>
      <c r="E27" s="17">
        <v>0</v>
      </c>
      <c r="F27" s="17">
        <v>0</v>
      </c>
      <c r="G27" s="17">
        <f t="shared" si="5"/>
        <v>0</v>
      </c>
    </row>
    <row r="28" spans="1:7" ht="22.5" x14ac:dyDescent="0.2">
      <c r="A28" s="42" t="s">
        <v>30</v>
      </c>
      <c r="B28" s="17">
        <v>0</v>
      </c>
      <c r="C28" s="17">
        <v>0</v>
      </c>
      <c r="D28" s="17">
        <f t="shared" si="4"/>
        <v>0</v>
      </c>
      <c r="E28" s="17">
        <v>0</v>
      </c>
      <c r="F28" s="17">
        <v>0</v>
      </c>
      <c r="G28" s="17">
        <f t="shared" si="5"/>
        <v>0</v>
      </c>
    </row>
    <row r="29" spans="1:7" ht="22.5" x14ac:dyDescent="0.2">
      <c r="A29" s="42" t="s">
        <v>22</v>
      </c>
      <c r="B29" s="17">
        <v>0</v>
      </c>
      <c r="C29" s="17">
        <v>0</v>
      </c>
      <c r="D29" s="17">
        <f t="shared" si="4"/>
        <v>0</v>
      </c>
      <c r="E29" s="17">
        <v>0</v>
      </c>
      <c r="F29" s="17">
        <v>0</v>
      </c>
      <c r="G29" s="17">
        <f t="shared" si="5"/>
        <v>0</v>
      </c>
    </row>
    <row r="30" spans="1:7" x14ac:dyDescent="0.2">
      <c r="A30" s="42"/>
      <c r="B30" s="17"/>
      <c r="C30" s="17"/>
      <c r="D30" s="17"/>
      <c r="E30" s="17"/>
      <c r="F30" s="17"/>
      <c r="G30" s="17"/>
    </row>
    <row r="31" spans="1:7" ht="33.75" x14ac:dyDescent="0.2">
      <c r="A31" s="36" t="s">
        <v>36</v>
      </c>
      <c r="B31" s="18">
        <f t="shared" ref="B31:G31" si="6">SUM(B32:B35)</f>
        <v>14290607</v>
      </c>
      <c r="C31" s="18">
        <f t="shared" si="6"/>
        <v>0</v>
      </c>
      <c r="D31" s="18">
        <f t="shared" si="6"/>
        <v>14290607</v>
      </c>
      <c r="E31" s="18">
        <f t="shared" si="6"/>
        <v>1618025.58</v>
      </c>
      <c r="F31" s="18">
        <f t="shared" si="6"/>
        <v>1618025.58</v>
      </c>
      <c r="G31" s="18">
        <f t="shared" si="6"/>
        <v>-12672581.42</v>
      </c>
    </row>
    <row r="32" spans="1:7" x14ac:dyDescent="0.2">
      <c r="A32" s="42" t="s">
        <v>15</v>
      </c>
      <c r="B32" s="17">
        <v>0</v>
      </c>
      <c r="C32" s="17">
        <v>0</v>
      </c>
      <c r="D32" s="17">
        <f>B32+C32</f>
        <v>0</v>
      </c>
      <c r="E32" s="17">
        <v>0</v>
      </c>
      <c r="F32" s="17">
        <v>0</v>
      </c>
      <c r="G32" s="17">
        <f>F32-B32</f>
        <v>0</v>
      </c>
    </row>
    <row r="33" spans="1:7" x14ac:dyDescent="0.2">
      <c r="A33" s="42" t="s">
        <v>31</v>
      </c>
      <c r="B33" s="17">
        <v>784056</v>
      </c>
      <c r="C33" s="17">
        <v>0</v>
      </c>
      <c r="D33" s="17">
        <f>B33+C33</f>
        <v>784056</v>
      </c>
      <c r="E33" s="17">
        <v>641873.76</v>
      </c>
      <c r="F33" s="17">
        <v>641873.76</v>
      </c>
      <c r="G33" s="17">
        <f t="shared" ref="G33:G35" si="7">F33-B33</f>
        <v>-142182.24</v>
      </c>
    </row>
    <row r="34" spans="1:7" ht="22.5" x14ac:dyDescent="0.2">
      <c r="A34" s="42" t="s">
        <v>32</v>
      </c>
      <c r="B34" s="17">
        <v>7506551</v>
      </c>
      <c r="C34" s="17">
        <v>0</v>
      </c>
      <c r="D34" s="17">
        <f>B34+C34</f>
        <v>7506551</v>
      </c>
      <c r="E34" s="17">
        <v>976151.82</v>
      </c>
      <c r="F34" s="17">
        <v>976151.82</v>
      </c>
      <c r="G34" s="17">
        <f t="shared" si="7"/>
        <v>-6530399.1799999997</v>
      </c>
    </row>
    <row r="35" spans="1:7" ht="22.5" x14ac:dyDescent="0.2">
      <c r="A35" s="42" t="s">
        <v>22</v>
      </c>
      <c r="B35" s="17">
        <v>6000000</v>
      </c>
      <c r="C35" s="17">
        <v>0</v>
      </c>
      <c r="D35" s="17">
        <f>B35+C35</f>
        <v>6000000</v>
      </c>
      <c r="E35" s="17">
        <v>0</v>
      </c>
      <c r="F35" s="17">
        <v>0</v>
      </c>
      <c r="G35" s="17">
        <f t="shared" si="7"/>
        <v>-6000000</v>
      </c>
    </row>
    <row r="36" spans="1:7" x14ac:dyDescent="0.2">
      <c r="A36" s="43"/>
      <c r="B36" s="17"/>
      <c r="C36" s="17"/>
      <c r="D36" s="17"/>
      <c r="E36" s="17"/>
      <c r="F36" s="17"/>
      <c r="G36" s="17"/>
    </row>
    <row r="37" spans="1:7" x14ac:dyDescent="0.2">
      <c r="A37" s="29" t="s">
        <v>33</v>
      </c>
      <c r="B37" s="18">
        <f t="shared" ref="B37:G38" si="8">SUM(B38)</f>
        <v>0</v>
      </c>
      <c r="C37" s="18">
        <f t="shared" si="8"/>
        <v>0</v>
      </c>
      <c r="D37" s="18">
        <f t="shared" si="8"/>
        <v>0</v>
      </c>
      <c r="E37" s="18">
        <f t="shared" si="8"/>
        <v>0</v>
      </c>
      <c r="F37" s="18">
        <f t="shared" si="8"/>
        <v>0</v>
      </c>
      <c r="G37" s="18">
        <f t="shared" si="8"/>
        <v>0</v>
      </c>
    </row>
    <row r="38" spans="1:7" x14ac:dyDescent="0.2">
      <c r="A38" s="42" t="s">
        <v>23</v>
      </c>
      <c r="B38" s="17">
        <v>0</v>
      </c>
      <c r="C38" s="17">
        <v>0</v>
      </c>
      <c r="D38" s="17">
        <f>B38+C38</f>
        <v>0</v>
      </c>
      <c r="E38" s="18">
        <v>0</v>
      </c>
      <c r="F38" s="18">
        <v>0</v>
      </c>
      <c r="G38" s="18">
        <f t="shared" si="8"/>
        <v>0</v>
      </c>
    </row>
    <row r="39" spans="1:7" x14ac:dyDescent="0.2">
      <c r="A39" s="44"/>
      <c r="B39" s="45"/>
      <c r="C39" s="45"/>
      <c r="D39" s="45"/>
      <c r="E39" s="45"/>
      <c r="F39" s="45"/>
      <c r="G39" s="45"/>
    </row>
    <row r="40" spans="1:7" x14ac:dyDescent="0.2">
      <c r="A40" s="12" t="s">
        <v>24</v>
      </c>
      <c r="B40" s="15">
        <f>SUM(B37+B31+B21)</f>
        <v>14290607</v>
      </c>
      <c r="C40" s="15">
        <f t="shared" ref="C40:G40" si="9">SUM(C37+C31+C21)</f>
        <v>0</v>
      </c>
      <c r="D40" s="15">
        <f t="shared" si="9"/>
        <v>14290607</v>
      </c>
      <c r="E40" s="15">
        <f t="shared" si="9"/>
        <v>1618025.58</v>
      </c>
      <c r="F40" s="15">
        <f t="shared" si="9"/>
        <v>1618025.58</v>
      </c>
      <c r="G40" s="10">
        <f t="shared" si="9"/>
        <v>-12672581.42</v>
      </c>
    </row>
    <row r="41" spans="1:7" x14ac:dyDescent="0.2">
      <c r="A41" s="20"/>
      <c r="B41" s="21"/>
      <c r="C41" s="21"/>
      <c r="D41" s="21"/>
      <c r="E41" s="22" t="s">
        <v>25</v>
      </c>
      <c r="F41" s="23"/>
      <c r="G41" s="19">
        <v>0</v>
      </c>
    </row>
    <row r="43" spans="1:7" ht="22.5" x14ac:dyDescent="0.2">
      <c r="A43" s="26" t="s">
        <v>34</v>
      </c>
    </row>
    <row r="44" spans="1:7" x14ac:dyDescent="0.2">
      <c r="A44" s="27" t="s">
        <v>35</v>
      </c>
    </row>
    <row r="45" spans="1:7" x14ac:dyDescent="0.2">
      <c r="A45" s="27" t="s">
        <v>38</v>
      </c>
    </row>
    <row r="46" spans="1:7" x14ac:dyDescent="0.2">
      <c r="A46" s="2" t="s">
        <v>37</v>
      </c>
    </row>
    <row r="53" spans="1:7" x14ac:dyDescent="0.2">
      <c r="A53" s="46"/>
      <c r="B53" s="46"/>
      <c r="C53" s="46"/>
      <c r="D53" s="46"/>
      <c r="E53" s="46"/>
      <c r="F53" s="46"/>
      <c r="G53" s="46"/>
    </row>
    <row r="54" spans="1:7" x14ac:dyDescent="0.2">
      <c r="A54" s="46"/>
      <c r="B54" s="46"/>
      <c r="C54" s="46"/>
      <c r="D54" s="46"/>
      <c r="E54" s="46"/>
      <c r="F54" s="46"/>
      <c r="G54" s="46"/>
    </row>
  </sheetData>
  <sheetProtection formatCells="0" formatColumns="0" formatRows="0" insertRows="0" autoFilter="0"/>
  <mergeCells count="7">
    <mergeCell ref="A53:G53"/>
    <mergeCell ref="A54:G54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scale="65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PC</cp:lastModifiedBy>
  <cp:revision/>
  <cp:lastPrinted>2024-07-25T19:09:06Z</cp:lastPrinted>
  <dcterms:created xsi:type="dcterms:W3CDTF">2012-12-11T20:48:19Z</dcterms:created>
  <dcterms:modified xsi:type="dcterms:W3CDTF">2024-10-24T16:14:38Z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