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G entrega Cierres trimestrales\2024\3er Trim 2024\1. PT Abiertos\"/>
    </mc:Choice>
  </mc:AlternateContent>
  <xr:revisionPtr revIDLastSave="0" documentId="13_ncr:1_{867F5816-9BC3-4ABB-AD00-E05F2D2A21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F12" i="1" s="1"/>
  <c r="E11" i="1"/>
  <c r="F11" i="1" s="1"/>
  <c r="E10" i="1"/>
  <c r="F10" i="1" s="1"/>
  <c r="F9" i="1"/>
  <c r="E9" i="1"/>
  <c r="E8" i="1"/>
  <c r="F8" i="1" s="1"/>
  <c r="E7" i="1"/>
  <c r="F7" i="1" s="1"/>
  <c r="E6" i="1"/>
  <c r="F6" i="1" s="1"/>
  <c r="E5" i="1"/>
  <c r="F5" i="1" s="1"/>
  <c r="D12" i="1"/>
  <c r="E12" i="1" l="1"/>
  <c r="F4" i="1"/>
  <c r="E4" i="1"/>
  <c r="E3" i="1" s="1"/>
  <c r="F3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<sst xmlns="http://schemas.openxmlformats.org/spreadsheetml/2006/main" count="27" uniqueCount="27">
  <si>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</si>
  <si>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</si>
  <si>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</si>
  <si>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</si>
  <si>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</si>
  <si>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</si>
  <si>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</si>
  <si>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</si>
  <si>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</si>
  <si>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</si>
  <si>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</si>
  <si>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</si>
  <si>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</si>
  <si>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</si>
  <si>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</si>
  <si>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</si>
  <si>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</si>
  <si>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</si>
  <si>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</si>
  <si>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</si>
  <si>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</si>
  <si>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</si>
  <si>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</si>
  <si>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</si>
  <si>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</si>
  <si>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</si>
  <si>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Dolores Hidalgo CIN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</si>
</sst>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5" fillId="0" borderId="0" xfId="8" applyAlignment="1" applyProtection="1">
      <alignment horizontal="left" vertical="top" indent="1"/>
      <protection locked="0"/>
    </xf>
    <xf numFmtId="0" fontId="6" fillId="2" borderId="4" xfId="8" applyFont="1" applyFill="1" applyBorder="1" applyAlignment="1">
      <alignment horizontal="center" vertical="center" wrapText="1"/>
    </xf>
    <xf numFmtId="4" fontId="6" fillId="2" borderId="4" xfId="8" applyNumberFormat="1" applyFont="1" applyFill="1" applyBorder="1" applyAlignment="1">
      <alignment horizontal="center" vertical="center" wrapText="1"/>
    </xf>
    <xf numFmtId="0" fontId="6" fillId="0" borderId="4" xfId="8" applyFont="1" applyBorder="1" applyAlignment="1">
      <alignment horizontal="left" vertical="top" indent="1"/>
    </xf>
    <xf numFmtId="0" fontId="6" fillId="0" borderId="4" xfId="8" applyFont="1" applyBorder="1" applyAlignment="1">
      <alignment horizontal="left" vertical="top" indent="2"/>
    </xf>
    <xf numFmtId="0" fontId="7" fillId="0" borderId="4" xfId="8" applyFont="1" applyBorder="1" applyAlignment="1">
      <alignment horizontal="left" vertical="top" indent="2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4" fontId="7" fillId="0" borderId="4" xfId="8" applyNumberFormat="1" applyFont="1" applyFill="1" applyBorder="1" applyAlignment="1" applyProtection="1">
      <alignment vertical="top" wrapText="1"/>
      <protection locked="0"/>
    </xf>
    <xf numFmtId="4" fontId="7" fillId="0" borderId="4" xfId="8" applyNumberFormat="1" applyFont="1" applyFill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4" fontId="7" fillId="0" borderId="4" xfId="8" applyNumberFormat="1" applyFont="1" applyFill="1" applyBorder="1" applyAlignment="1" applyProtection="1">
      <alignment vertical="top" wrapText="1"/>
      <protection locked="0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4" fontId="7" fillId="0" borderId="4" xfId="8" applyNumberFormat="1" applyFont="1" applyFill="1" applyBorder="1" applyAlignment="1" applyProtection="1">
      <alignment vertical="top" wrapText="1"/>
      <protection locked="0"/>
    </xf>
    <xf numFmtId="4" fontId="7" fillId="0" borderId="4" xfId="8" applyNumberFormat="1" applyFont="1" applyFill="1" applyBorder="1" applyAlignment="1" applyProtection="1">
      <alignment vertical="top" wrapText="1"/>
      <protection locked="0"/>
    </xf>
    <xf numFmtId="4" fontId="7" fillId="0" borderId="4" xfId="8" applyNumberFormat="1" applyFont="1" applyFill="1" applyBorder="1" applyAlignment="1" applyProtection="1">
      <alignment wrapText="1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</cellXfs>
  <cellStyles count="5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2 3" xfId="26" xr:uid="{00000000-0005-0000-0000-000004000000}"/>
    <cellStyle name="Millares 2 2 4" xfId="35" xr:uid="{00000000-0005-0000-0000-000005000000}"/>
    <cellStyle name="Millares 2 2 5" xfId="44" xr:uid="{18B5A882-8D7C-4AF1-868B-7864817D8E7C}"/>
    <cellStyle name="Millares 2 3" xfId="4" xr:uid="{00000000-0005-0000-0000-000006000000}"/>
    <cellStyle name="Millares 2 3 2" xfId="18" xr:uid="{00000000-0005-0000-0000-000007000000}"/>
    <cellStyle name="Millares 2 3 3" xfId="27" xr:uid="{00000000-0005-0000-0000-000008000000}"/>
    <cellStyle name="Millares 2 3 4" xfId="36" xr:uid="{00000000-0005-0000-0000-000009000000}"/>
    <cellStyle name="Millares 2 3 5" xfId="45" xr:uid="{E31D0511-1DE4-47EE-A2C4-6F322DB7EC80}"/>
    <cellStyle name="Millares 2 4" xfId="16" xr:uid="{00000000-0005-0000-0000-00000A000000}"/>
    <cellStyle name="Millares 2 5" xfId="25" xr:uid="{00000000-0005-0000-0000-00000B000000}"/>
    <cellStyle name="Millares 2 6" xfId="34" xr:uid="{00000000-0005-0000-0000-00000C000000}"/>
    <cellStyle name="Millares 2 7" xfId="43" xr:uid="{BA1348CB-FDB6-4862-9780-ECE02875F7B1}"/>
    <cellStyle name="Millares 3" xfId="5" xr:uid="{00000000-0005-0000-0000-00000D000000}"/>
    <cellStyle name="Millares 3 2" xfId="19" xr:uid="{00000000-0005-0000-0000-00000E000000}"/>
    <cellStyle name="Millares 3 3" xfId="28" xr:uid="{00000000-0005-0000-0000-00000F000000}"/>
    <cellStyle name="Millares 3 4" xfId="37" xr:uid="{00000000-0005-0000-0000-000010000000}"/>
    <cellStyle name="Millares 3 5" xfId="46" xr:uid="{62A196F8-0831-4FB0-BA7A-E2CB1A904EE0}"/>
    <cellStyle name="Moneda 2" xfId="6" xr:uid="{00000000-0005-0000-0000-000011000000}"/>
    <cellStyle name="Moneda 2 2" xfId="20" xr:uid="{00000000-0005-0000-0000-000012000000}"/>
    <cellStyle name="Moneda 2 3" xfId="29" xr:uid="{00000000-0005-0000-0000-000013000000}"/>
    <cellStyle name="Moneda 2 4" xfId="38" xr:uid="{00000000-0005-0000-0000-000014000000}"/>
    <cellStyle name="Moneda 2 5" xfId="47" xr:uid="{CFEB9976-6DFC-4E86-A2FB-9DA005561D0E}"/>
    <cellStyle name="Normal" xfId="0" builtinId="0"/>
    <cellStyle name="Normal 2" xfId="7" xr:uid="{00000000-0005-0000-0000-000016000000}"/>
    <cellStyle name="Normal 2 2" xfId="8" xr:uid="{00000000-0005-0000-0000-000017000000}"/>
    <cellStyle name="Normal 2 3" xfId="21" xr:uid="{00000000-0005-0000-0000-000018000000}"/>
    <cellStyle name="Normal 2 4" xfId="30" xr:uid="{00000000-0005-0000-0000-000019000000}"/>
    <cellStyle name="Normal 2 5" xfId="39" xr:uid="{00000000-0005-0000-0000-00001A000000}"/>
    <cellStyle name="Normal 2 6" xfId="48" xr:uid="{1BCC5B54-8E1A-41F0-9E46-0CAE77E877F0}"/>
    <cellStyle name="Normal 3" xfId="9" xr:uid="{00000000-0005-0000-0000-00001B000000}"/>
    <cellStyle name="Normal 3 2" xfId="22" xr:uid="{00000000-0005-0000-0000-00001C000000}"/>
    <cellStyle name="Normal 3 3" xfId="31" xr:uid="{00000000-0005-0000-0000-00001D000000}"/>
    <cellStyle name="Normal 3 4" xfId="40" xr:uid="{00000000-0005-0000-0000-00001E000000}"/>
    <cellStyle name="Normal 3 5" xfId="49" xr:uid="{D561A756-A4D3-4B6C-98FE-B62D268DDA15}"/>
    <cellStyle name="Normal 4" xfId="10" xr:uid="{00000000-0005-0000-0000-00001F000000}"/>
    <cellStyle name="Normal 4 2" xfId="11" xr:uid="{00000000-0005-0000-0000-000020000000}"/>
    <cellStyle name="Normal 5" xfId="12" xr:uid="{00000000-0005-0000-0000-000021000000}"/>
    <cellStyle name="Normal 5 2" xfId="13" xr:uid="{00000000-0005-0000-0000-000022000000}"/>
    <cellStyle name="Normal 6" xfId="14" xr:uid="{00000000-0005-0000-0000-000023000000}"/>
    <cellStyle name="Normal 6 2" xfId="15" xr:uid="{00000000-0005-0000-0000-000024000000}"/>
    <cellStyle name="Normal 6 2 2" xfId="24" xr:uid="{00000000-0005-0000-0000-000025000000}"/>
    <cellStyle name="Normal 6 2 3" xfId="33" xr:uid="{00000000-0005-0000-0000-000026000000}"/>
    <cellStyle name="Normal 6 2 4" xfId="42" xr:uid="{00000000-0005-0000-0000-000027000000}"/>
    <cellStyle name="Normal 6 2 5" xfId="51" xr:uid="{FB3CCD02-FA0D-48E2-AC7B-A25CFCACBA7F}"/>
    <cellStyle name="Normal 6 3" xfId="23" xr:uid="{00000000-0005-0000-0000-000028000000}"/>
    <cellStyle name="Normal 6 4" xfId="32" xr:uid="{00000000-0005-0000-0000-000029000000}"/>
    <cellStyle name="Normal 6 5" xfId="41" xr:uid="{00000000-0005-0000-0000-00002A000000}"/>
    <cellStyle name="Normal 6 6" xfId="50" xr:uid="{38CF0A7C-B9DA-4497-B690-003E75CA97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Normal="100" workbookViewId="0">
      <selection activeCell="G4" sqref="G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8" t="s">
        <v>26</v>
      </c>
      <c r="B1" s="19"/>
      <c r="C1" s="19"/>
      <c r="D1" s="19"/>
      <c r="E1" s="19"/>
      <c r="F1" s="20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8">
        <v>2499770131.5100002</v>
      </c>
      <c r="C3" s="14">
        <v>3087201363.5300002</v>
      </c>
      <c r="D3" s="14">
        <v>2807658269.1900001</v>
      </c>
      <c r="E3" s="13">
        <f t="shared" ref="E3:F3" si="0">E4+E12</f>
        <v>2779313225.8499994</v>
      </c>
      <c r="F3" s="13">
        <f t="shared" si="0"/>
        <v>279543094.33999979</v>
      </c>
    </row>
    <row r="4" spans="1:6" x14ac:dyDescent="0.2">
      <c r="A4" s="6" t="s">
        <v>7</v>
      </c>
      <c r="B4" s="8">
        <v>311792950.25999999</v>
      </c>
      <c r="C4" s="14">
        <v>2407847585.96</v>
      </c>
      <c r="D4" s="14">
        <v>2410401368.3000002</v>
      </c>
      <c r="E4" s="13">
        <f>SUM(E5:E11)</f>
        <v>309239167.92000014</v>
      </c>
      <c r="F4" s="13">
        <f>SUM(F5:F11)</f>
        <v>-2553782.3399998695</v>
      </c>
    </row>
    <row r="5" spans="1:6" x14ac:dyDescent="0.2">
      <c r="A5" s="7" t="s">
        <v>8</v>
      </c>
      <c r="B5" s="9">
        <v>175549711.11000001</v>
      </c>
      <c r="C5" s="15">
        <v>1226980971.46</v>
      </c>
      <c r="D5" s="15">
        <v>1192516039.47</v>
      </c>
      <c r="E5" s="12">
        <f>B5+C5-D5</f>
        <v>210014643.10000014</v>
      </c>
      <c r="F5" s="12">
        <f t="shared" ref="F5:F11" si="1">E5-B5</f>
        <v>34464931.990000129</v>
      </c>
    </row>
    <row r="6" spans="1:6" x14ac:dyDescent="0.2">
      <c r="A6" s="7" t="s">
        <v>9</v>
      </c>
      <c r="B6" s="9">
        <v>25748193.739999998</v>
      </c>
      <c r="C6" s="15">
        <v>1037924272.13</v>
      </c>
      <c r="D6" s="15">
        <v>1037626844.1</v>
      </c>
      <c r="E6" s="12">
        <f t="shared" ref="E6:E11" si="2">B6+C6-D6</f>
        <v>26045621.769999981</v>
      </c>
      <c r="F6" s="12">
        <f t="shared" si="1"/>
        <v>297428.02999998257</v>
      </c>
    </row>
    <row r="7" spans="1:6" x14ac:dyDescent="0.2">
      <c r="A7" s="7" t="s">
        <v>10</v>
      </c>
      <c r="B7" s="9">
        <v>110495045.41</v>
      </c>
      <c r="C7" s="15">
        <v>142942342.37</v>
      </c>
      <c r="D7" s="15">
        <v>180258484.72999999</v>
      </c>
      <c r="E7" s="12">
        <f t="shared" si="2"/>
        <v>73178903.050000012</v>
      </c>
      <c r="F7" s="12">
        <f t="shared" si="1"/>
        <v>-37316142.359999985</v>
      </c>
    </row>
    <row r="8" spans="1:6" x14ac:dyDescent="0.2">
      <c r="A8" s="7" t="s">
        <v>11</v>
      </c>
      <c r="B8" s="9">
        <v>0</v>
      </c>
      <c r="C8" s="15">
        <v>0</v>
      </c>
      <c r="D8" s="15">
        <v>0</v>
      </c>
      <c r="E8" s="12">
        <f t="shared" si="2"/>
        <v>0</v>
      </c>
      <c r="F8" s="12">
        <f t="shared" si="1"/>
        <v>0</v>
      </c>
    </row>
    <row r="9" spans="1:6" x14ac:dyDescent="0.2">
      <c r="A9" s="7" t="s">
        <v>12</v>
      </c>
      <c r="B9" s="9">
        <v>0</v>
      </c>
      <c r="C9" s="15">
        <v>0</v>
      </c>
      <c r="D9" s="15">
        <v>0</v>
      </c>
      <c r="E9" s="12">
        <f t="shared" si="2"/>
        <v>0</v>
      </c>
      <c r="F9" s="12">
        <f t="shared" si="1"/>
        <v>0</v>
      </c>
    </row>
    <row r="10" spans="1:6" x14ac:dyDescent="0.2">
      <c r="A10" s="7" t="s">
        <v>13</v>
      </c>
      <c r="B10" s="9">
        <v>0</v>
      </c>
      <c r="C10" s="15">
        <v>0</v>
      </c>
      <c r="D10" s="15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7" t="s">
        <v>14</v>
      </c>
      <c r="B11" s="9">
        <v>0</v>
      </c>
      <c r="C11" s="15">
        <v>0</v>
      </c>
      <c r="D11" s="15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6" t="s">
        <v>15</v>
      </c>
      <c r="B12" s="8">
        <v>2187977181.25</v>
      </c>
      <c r="C12" s="13">
        <f>SUM(C13:C21)</f>
        <v>679353777.57000005</v>
      </c>
      <c r="D12" s="13">
        <f>SUM(D13:D21)</f>
        <v>397256900.89000005</v>
      </c>
      <c r="E12" s="13">
        <f>SUM(E13:E21)</f>
        <v>2470074057.9299994</v>
      </c>
      <c r="F12" s="13">
        <f>SUM(F13:F21)</f>
        <v>282096876.67999965</v>
      </c>
    </row>
    <row r="13" spans="1:6" x14ac:dyDescent="0.2">
      <c r="A13" s="7" t="s">
        <v>16</v>
      </c>
      <c r="B13" s="9">
        <v>21311</v>
      </c>
      <c r="C13" s="12">
        <v>0</v>
      </c>
      <c r="D13" s="12">
        <v>0</v>
      </c>
      <c r="E13" s="12">
        <f>B13+C13-D13</f>
        <v>21311</v>
      </c>
      <c r="F13" s="12">
        <f t="shared" ref="F13:F21" si="3">E13-B13</f>
        <v>0</v>
      </c>
    </row>
    <row r="14" spans="1:6" x14ac:dyDescent="0.2">
      <c r="A14" s="7" t="s">
        <v>17</v>
      </c>
      <c r="B14" s="10">
        <v>1672600</v>
      </c>
      <c r="C14" s="17">
        <v>431782.52</v>
      </c>
      <c r="D14" s="17">
        <v>1794674.22</v>
      </c>
      <c r="E14" s="10">
        <f t="shared" ref="E14:E21" si="4">B14+C14-D14</f>
        <v>309708.30000000005</v>
      </c>
      <c r="F14" s="10">
        <f t="shared" si="3"/>
        <v>-1362891.7</v>
      </c>
    </row>
    <row r="15" spans="1:6" x14ac:dyDescent="0.2">
      <c r="A15" s="7" t="s">
        <v>18</v>
      </c>
      <c r="B15" s="10">
        <v>2112083457.74</v>
      </c>
      <c r="C15" s="17">
        <v>602308395</v>
      </c>
      <c r="D15" s="17">
        <v>351054709.38</v>
      </c>
      <c r="E15" s="10">
        <f t="shared" si="4"/>
        <v>2363337143.3599997</v>
      </c>
      <c r="F15" s="10">
        <f t="shared" si="3"/>
        <v>251253685.61999965</v>
      </c>
    </row>
    <row r="16" spans="1:6" x14ac:dyDescent="0.2">
      <c r="A16" s="7" t="s">
        <v>19</v>
      </c>
      <c r="B16" s="9">
        <v>107658854.37</v>
      </c>
      <c r="C16" s="16">
        <v>71131577.349999994</v>
      </c>
      <c r="D16" s="16">
        <v>44407517.289999999</v>
      </c>
      <c r="E16" s="12">
        <f t="shared" si="4"/>
        <v>134382914.43000001</v>
      </c>
      <c r="F16" s="12">
        <f t="shared" si="3"/>
        <v>26724060.060000002</v>
      </c>
    </row>
    <row r="17" spans="1:6" x14ac:dyDescent="0.2">
      <c r="A17" s="7" t="s">
        <v>20</v>
      </c>
      <c r="B17" s="9">
        <v>908953.74</v>
      </c>
      <c r="C17" s="16">
        <v>0</v>
      </c>
      <c r="D17" s="16">
        <v>0</v>
      </c>
      <c r="E17" s="12">
        <f t="shared" si="4"/>
        <v>908953.74</v>
      </c>
      <c r="F17" s="12">
        <f t="shared" si="3"/>
        <v>0</v>
      </c>
    </row>
    <row r="18" spans="1:6" x14ac:dyDescent="0.2">
      <c r="A18" s="7" t="s">
        <v>21</v>
      </c>
      <c r="B18" s="9">
        <v>-103022414.52</v>
      </c>
      <c r="C18" s="16">
        <v>307900</v>
      </c>
      <c r="D18" s="16">
        <v>0</v>
      </c>
      <c r="E18" s="12">
        <f t="shared" si="4"/>
        <v>-102714514.52</v>
      </c>
      <c r="F18" s="12">
        <f t="shared" si="3"/>
        <v>307900</v>
      </c>
    </row>
    <row r="19" spans="1:6" x14ac:dyDescent="0.2">
      <c r="A19" s="7" t="s">
        <v>22</v>
      </c>
      <c r="B19" s="9">
        <v>68654418.920000002</v>
      </c>
      <c r="C19" s="16">
        <v>5174122.7</v>
      </c>
      <c r="D19" s="16">
        <v>0</v>
      </c>
      <c r="E19" s="12">
        <f t="shared" si="4"/>
        <v>73828541.620000005</v>
      </c>
      <c r="F19" s="12">
        <f t="shared" si="3"/>
        <v>5174122.700000003</v>
      </c>
    </row>
    <row r="20" spans="1:6" x14ac:dyDescent="0.2">
      <c r="A20" s="7" t="s">
        <v>23</v>
      </c>
      <c r="B20" s="9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7" t="s">
        <v>24</v>
      </c>
      <c r="B21" s="9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2" t="s">
        <v>25</v>
      </c>
    </row>
    <row r="25" spans="1:6" x14ac:dyDescent="0.2">
      <c r="C25" s="1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6</cp:lastModifiedBy>
  <cp:revision/>
  <dcterms:created xsi:type="dcterms:W3CDTF">2014-02-09T04:04:15Z</dcterms:created>
  <dcterms:modified xsi:type="dcterms:W3CDTF">2024-10-09T03:37:03Z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