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4\3er Trim 2024\1. PT Abiertos\"/>
    </mc:Choice>
  </mc:AlternateContent>
  <xr:revisionPtr revIDLastSave="0" documentId="13_ncr:1_{09D94CE9-35FC-4B50-BE06-9B9325D139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G5" i="4"/>
  <c r="D6" i="4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G38" i="4" l="1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B16" i="4"/>
  <c r="G16" i="4"/>
  <c r="G17" i="4" s="1"/>
  <c r="D16" i="4"/>
  <c r="D21" i="4" l="1"/>
  <c r="B40" i="4"/>
  <c r="G21" i="4"/>
  <c r="C40" i="4"/>
  <c r="E40" i="4"/>
  <c r="F40" i="4"/>
  <c r="G40" i="4"/>
  <c r="G41" i="4" s="1"/>
  <c r="D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<sst xmlns="http://schemas.openxmlformats.org/spreadsheetml/2006/main" count="62" uniqueCount="39">
  <si>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</si>
  <si>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</si>
  <si>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</si>
  <si>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</si>
  <si>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</si>
  <si>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</si>
  <si>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</si>
  <si>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</si>
  <si>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</si>
  <si>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</si>
  <si>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</si>
  <si>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</si>
  <si>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</si>
  <si>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</si>
  <si>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</si>
  <si>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</si>
  <si>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</si>
  <si>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</si>
  <si>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</si>
  <si>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</si>
  <si>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</si>
  <si>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</si>
  <si>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</si>
  <si>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</si>
  <si>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</si>
  <si>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</si>
  <si>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</si>
  <si>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</si>
  <si>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</si>
  <si>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</si>
  <si>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</si>
  <si>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</si>
  <si>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</si>
  <si>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</si>
  <si>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</si>
  <si>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</si>
  <si>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</si>
  <si>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</si>
  <si>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Dolores Hidalgo CIN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</si>
</sst>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9" xfId="8" applyNumberFormat="1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11" xfId="8" applyNumberFormat="1" applyFont="1" applyFill="1" applyBorder="1" applyAlignment="1" applyProtection="1">
      <alignment vertical="top"/>
      <protection locked="0"/>
    </xf>
    <xf numFmtId="4" fontId="4" fillId="0" borderId="10" xfId="23" applyNumberFormat="1" applyFont="1" applyFill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4000000}"/>
    <cellStyle name="Millares 2 3" xfId="5" xr:uid="{00000000-0005-0000-0000-000005000000}"/>
    <cellStyle name="Millares 2 3 2" xfId="20" xr:uid="{00000000-0005-0000-0000-000006000000}"/>
    <cellStyle name="Millares 2 4" xfId="18" xr:uid="{00000000-0005-0000-0000-000007000000}"/>
    <cellStyle name="Millares 3" xfId="6" xr:uid="{00000000-0005-0000-0000-000008000000}"/>
    <cellStyle name="Millares 3 2" xfId="21" xr:uid="{00000000-0005-0000-0000-000009000000}"/>
    <cellStyle name="Moneda 2" xfId="7" xr:uid="{00000000-0005-0000-0000-00000A000000}"/>
    <cellStyle name="Moneda 2 2" xfId="22" xr:uid="{00000000-0005-0000-0000-00000B000000}"/>
    <cellStyle name="Normal" xfId="0" builtinId="0"/>
    <cellStyle name="Normal 2" xfId="8" xr:uid="{00000000-0005-0000-0000-00000D000000}"/>
    <cellStyle name="Normal 2 2" xfId="9" xr:uid="{00000000-0005-0000-0000-00000E000000}"/>
    <cellStyle name="Normal 2 3" xfId="23" xr:uid="{00000000-0005-0000-0000-00000F000000}"/>
    <cellStyle name="Normal 3" xfId="10" xr:uid="{00000000-0005-0000-0000-000010000000}"/>
    <cellStyle name="Normal 4" xfId="11" xr:uid="{00000000-0005-0000-0000-000011000000}"/>
    <cellStyle name="Normal 4 2" xfId="12" xr:uid="{00000000-0005-0000-0000-000012000000}"/>
    <cellStyle name="Normal 5" xfId="13" xr:uid="{00000000-0005-0000-0000-000013000000}"/>
    <cellStyle name="Normal 5 2" xfId="14" xr:uid="{00000000-0005-0000-0000-000014000000}"/>
    <cellStyle name="Normal 6" xfId="15" xr:uid="{00000000-0005-0000-0000-000015000000}"/>
    <cellStyle name="Normal 6 2" xfId="16" xr:uid="{00000000-0005-0000-0000-000016000000}"/>
    <cellStyle name="Normal 6 2 2" xfId="25" xr:uid="{00000000-0005-0000-0000-000017000000}"/>
    <cellStyle name="Normal 6 3" xfId="24" xr:uid="{00000000-0005-0000-0000-000018000000}"/>
    <cellStyle name="Porcentual 2" xfId="17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B1" zoomScale="120" zoomScaleNormal="120" workbookViewId="0">
      <selection activeCell="H4" sqref="H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1" t="s">
        <v>38</v>
      </c>
      <c r="B1" s="52"/>
      <c r="C1" s="52"/>
      <c r="D1" s="52"/>
      <c r="E1" s="52"/>
      <c r="F1" s="52"/>
      <c r="G1" s="53"/>
    </row>
    <row r="2" spans="1:7" s="3" customFormat="1" x14ac:dyDescent="0.2">
      <c r="A2" s="25"/>
      <c r="B2" s="56" t="s">
        <v>0</v>
      </c>
      <c r="C2" s="57"/>
      <c r="D2" s="57"/>
      <c r="E2" s="57"/>
      <c r="F2" s="58"/>
      <c r="G2" s="54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5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50080201.43</v>
      </c>
      <c r="C5" s="43">
        <v>4533985.01</v>
      </c>
      <c r="D5" s="33">
        <f>B5+C5</f>
        <v>54614186.439999998</v>
      </c>
      <c r="E5" s="46">
        <v>51767474.469999999</v>
      </c>
      <c r="F5" s="46">
        <v>51767474.469999999</v>
      </c>
      <c r="G5" s="33">
        <f>F5-B5</f>
        <v>1687273.0399999991</v>
      </c>
    </row>
    <row r="6" spans="1:7" x14ac:dyDescent="0.2">
      <c r="A6" s="29" t="s">
        <v>15</v>
      </c>
      <c r="B6" s="34">
        <v>0</v>
      </c>
      <c r="C6" s="44">
        <v>0</v>
      </c>
      <c r="D6" s="34">
        <f t="shared" ref="D6:D14" si="0">B6+C6</f>
        <v>0</v>
      </c>
      <c r="E6" s="47">
        <v>0</v>
      </c>
      <c r="F6" s="47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44">
        <v>6084136.3799999999</v>
      </c>
      <c r="D7" s="34">
        <f t="shared" si="0"/>
        <v>6084136.3799999999</v>
      </c>
      <c r="E7" s="47">
        <v>5740074.3799999999</v>
      </c>
      <c r="F7" s="47">
        <v>5740074.3799999999</v>
      </c>
      <c r="G7" s="34">
        <f t="shared" si="1"/>
        <v>5740074.3799999999</v>
      </c>
    </row>
    <row r="8" spans="1:7" x14ac:dyDescent="0.2">
      <c r="A8" s="28" t="s">
        <v>17</v>
      </c>
      <c r="B8" s="34">
        <v>36097026.920000002</v>
      </c>
      <c r="C8" s="44">
        <v>479472.63</v>
      </c>
      <c r="D8" s="34">
        <f t="shared" si="0"/>
        <v>36576499.550000004</v>
      </c>
      <c r="E8" s="47">
        <v>28862733.879999999</v>
      </c>
      <c r="F8" s="47">
        <v>20443953.5</v>
      </c>
      <c r="G8" s="34">
        <f t="shared" si="1"/>
        <v>-15653073.420000002</v>
      </c>
    </row>
    <row r="9" spans="1:7" x14ac:dyDescent="0.2">
      <c r="A9" s="28" t="s">
        <v>18</v>
      </c>
      <c r="B9" s="34">
        <v>3788666.96</v>
      </c>
      <c r="C9" s="44">
        <v>16351716.75</v>
      </c>
      <c r="D9" s="34">
        <f t="shared" si="0"/>
        <v>20140383.710000001</v>
      </c>
      <c r="E9" s="47">
        <v>22179243.109999999</v>
      </c>
      <c r="F9" s="47">
        <v>22179243.109999999</v>
      </c>
      <c r="G9" s="34">
        <f t="shared" si="1"/>
        <v>18390576.149999999</v>
      </c>
    </row>
    <row r="10" spans="1:7" x14ac:dyDescent="0.2">
      <c r="A10" s="29" t="s">
        <v>19</v>
      </c>
      <c r="B10" s="34">
        <v>4746870.32</v>
      </c>
      <c r="C10" s="44">
        <v>327109.43</v>
      </c>
      <c r="D10" s="34">
        <f t="shared" si="0"/>
        <v>5073979.75</v>
      </c>
      <c r="E10" s="47">
        <v>3372714.59</v>
      </c>
      <c r="F10" s="47">
        <v>3372714.59</v>
      </c>
      <c r="G10" s="34">
        <f t="shared" si="1"/>
        <v>-1374155.7300000004</v>
      </c>
    </row>
    <row r="11" spans="1:7" x14ac:dyDescent="0.2">
      <c r="A11" s="28" t="s">
        <v>20</v>
      </c>
      <c r="B11" s="34">
        <v>0</v>
      </c>
      <c r="C11" s="44">
        <v>0</v>
      </c>
      <c r="D11" s="34">
        <f t="shared" si="0"/>
        <v>0</v>
      </c>
      <c r="E11" s="47">
        <v>0</v>
      </c>
      <c r="F11" s="47">
        <v>0</v>
      </c>
      <c r="G11" s="34">
        <f t="shared" si="1"/>
        <v>0</v>
      </c>
    </row>
    <row r="12" spans="1:7" ht="22.5" x14ac:dyDescent="0.2">
      <c r="A12" s="28" t="s">
        <v>21</v>
      </c>
      <c r="B12" s="34">
        <v>506288580.56</v>
      </c>
      <c r="C12" s="44">
        <v>57903071.539999999</v>
      </c>
      <c r="D12" s="34">
        <f t="shared" si="0"/>
        <v>564191652.10000002</v>
      </c>
      <c r="E12" s="47">
        <v>455486083.44999999</v>
      </c>
      <c r="F12" s="47">
        <v>455486083.44999999</v>
      </c>
      <c r="G12" s="34">
        <f t="shared" si="1"/>
        <v>-50802497.110000014</v>
      </c>
    </row>
    <row r="13" spans="1:7" ht="22.5" x14ac:dyDescent="0.2">
      <c r="A13" s="28" t="s">
        <v>22</v>
      </c>
      <c r="B13" s="34">
        <v>530000</v>
      </c>
      <c r="C13" s="44">
        <v>275469952.94</v>
      </c>
      <c r="D13" s="34">
        <f t="shared" si="0"/>
        <v>275999952.94</v>
      </c>
      <c r="E13" s="47">
        <v>257528140.16999999</v>
      </c>
      <c r="F13" s="47">
        <v>254627871.06999999</v>
      </c>
      <c r="G13" s="34">
        <f t="shared" si="1"/>
        <v>254097871.06999999</v>
      </c>
    </row>
    <row r="14" spans="1:7" x14ac:dyDescent="0.2">
      <c r="A14" s="28" t="s">
        <v>23</v>
      </c>
      <c r="B14" s="34">
        <v>0</v>
      </c>
      <c r="C14" s="44">
        <v>0</v>
      </c>
      <c r="D14" s="34">
        <f t="shared" si="0"/>
        <v>0</v>
      </c>
      <c r="E14" s="47">
        <v>0</v>
      </c>
      <c r="F14" s="47">
        <v>0</v>
      </c>
      <c r="G14" s="34">
        <f t="shared" si="1"/>
        <v>0</v>
      </c>
    </row>
    <row r="15" spans="1:7" x14ac:dyDescent="0.2">
      <c r="B15" s="35"/>
      <c r="C15" s="42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601531346.19000006</v>
      </c>
      <c r="C16" s="45">
        <v>361149444.68000001</v>
      </c>
      <c r="D16" s="36">
        <f t="shared" ref="D16:G16" si="2">SUM(D5:D14)</f>
        <v>962680790.87000012</v>
      </c>
      <c r="E16" s="36">
        <f t="shared" si="2"/>
        <v>824936464.04999995</v>
      </c>
      <c r="F16" s="37">
        <f t="shared" si="2"/>
        <v>813617414.56999993</v>
      </c>
      <c r="G16" s="38">
        <f t="shared" si="2"/>
        <v>212086068.37999997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f>IF(G16&gt;0,G16,0)</f>
        <v>212086068.37999997</v>
      </c>
    </row>
    <row r="18" spans="1:7" ht="10.5" customHeight="1" x14ac:dyDescent="0.2">
      <c r="A18" s="23"/>
      <c r="B18" s="56" t="s">
        <v>0</v>
      </c>
      <c r="C18" s="57"/>
      <c r="D18" s="57"/>
      <c r="E18" s="57"/>
      <c r="F18" s="58"/>
      <c r="G18" s="54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5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3">SUM(B22+B23+B24+B25+B26+B27+B28+B29)</f>
        <v>601531346.19000006</v>
      </c>
      <c r="C21" s="39">
        <f t="shared" si="3"/>
        <v>361149444.68000001</v>
      </c>
      <c r="D21" s="39">
        <f t="shared" si="3"/>
        <v>962680790.87000012</v>
      </c>
      <c r="E21" s="39">
        <f t="shared" si="3"/>
        <v>824936464.04999995</v>
      </c>
      <c r="F21" s="39">
        <f t="shared" si="3"/>
        <v>813617414.56999993</v>
      </c>
      <c r="G21" s="39">
        <f t="shared" si="3"/>
        <v>212086068.37999997</v>
      </c>
    </row>
    <row r="22" spans="1:7" x14ac:dyDescent="0.2">
      <c r="A22" s="31" t="s">
        <v>14</v>
      </c>
      <c r="B22" s="48">
        <v>50080201.43</v>
      </c>
      <c r="C22" s="49">
        <v>4533985.01</v>
      </c>
      <c r="D22" s="40">
        <f t="shared" ref="D22:D29" si="4">B22+C22</f>
        <v>54614186.439999998</v>
      </c>
      <c r="E22" s="50">
        <v>51767474.469999999</v>
      </c>
      <c r="F22" s="50">
        <v>51767474.469999999</v>
      </c>
      <c r="G22" s="40">
        <f t="shared" ref="G22:G29" si="5">F22-B22</f>
        <v>1687273.0399999991</v>
      </c>
    </row>
    <row r="23" spans="1:7" x14ac:dyDescent="0.2">
      <c r="A23" s="31" t="s">
        <v>15</v>
      </c>
      <c r="B23" s="48">
        <v>0</v>
      </c>
      <c r="C23" s="49">
        <v>0</v>
      </c>
      <c r="D23" s="40">
        <f t="shared" si="4"/>
        <v>0</v>
      </c>
      <c r="E23" s="50">
        <v>0</v>
      </c>
      <c r="F23" s="50">
        <v>0</v>
      </c>
      <c r="G23" s="40">
        <f t="shared" si="5"/>
        <v>0</v>
      </c>
    </row>
    <row r="24" spans="1:7" x14ac:dyDescent="0.2">
      <c r="A24" s="31" t="s">
        <v>16</v>
      </c>
      <c r="B24" s="48">
        <v>0</v>
      </c>
      <c r="C24" s="49">
        <v>6084136.3799999999</v>
      </c>
      <c r="D24" s="40">
        <f t="shared" si="4"/>
        <v>6084136.3799999999</v>
      </c>
      <c r="E24" s="50">
        <v>5740074.3799999999</v>
      </c>
      <c r="F24" s="50">
        <v>5740074.3799999999</v>
      </c>
      <c r="G24" s="40">
        <f t="shared" si="5"/>
        <v>5740074.3799999999</v>
      </c>
    </row>
    <row r="25" spans="1:7" x14ac:dyDescent="0.2">
      <c r="A25" s="31" t="s">
        <v>17</v>
      </c>
      <c r="B25" s="48">
        <v>36097026.920000002</v>
      </c>
      <c r="C25" s="49">
        <v>479472.63</v>
      </c>
      <c r="D25" s="40">
        <f t="shared" si="4"/>
        <v>36576499.550000004</v>
      </c>
      <c r="E25" s="50">
        <v>28862733.879999999</v>
      </c>
      <c r="F25" s="50">
        <v>20443953.5</v>
      </c>
      <c r="G25" s="40">
        <f t="shared" si="5"/>
        <v>-15653073.420000002</v>
      </c>
    </row>
    <row r="26" spans="1:7" x14ac:dyDescent="0.2">
      <c r="A26" s="31" t="s">
        <v>28</v>
      </c>
      <c r="B26" s="48">
        <v>3788666.96</v>
      </c>
      <c r="C26" s="49">
        <v>16351716.75</v>
      </c>
      <c r="D26" s="40">
        <f t="shared" si="4"/>
        <v>20140383.710000001</v>
      </c>
      <c r="E26" s="50">
        <v>22179243.109999999</v>
      </c>
      <c r="F26" s="50">
        <v>22179243.109999999</v>
      </c>
      <c r="G26" s="40">
        <f t="shared" si="5"/>
        <v>18390576.149999999</v>
      </c>
    </row>
    <row r="27" spans="1:7" x14ac:dyDescent="0.2">
      <c r="A27" s="31" t="s">
        <v>29</v>
      </c>
      <c r="B27" s="48">
        <v>4746870.32</v>
      </c>
      <c r="C27" s="49">
        <v>327109.43</v>
      </c>
      <c r="D27" s="40">
        <f t="shared" si="4"/>
        <v>5073979.75</v>
      </c>
      <c r="E27" s="50">
        <v>3372714.59</v>
      </c>
      <c r="F27" s="50">
        <v>3372714.59</v>
      </c>
      <c r="G27" s="40">
        <f t="shared" si="5"/>
        <v>-1374155.7300000004</v>
      </c>
    </row>
    <row r="28" spans="1:7" ht="22.5" x14ac:dyDescent="0.2">
      <c r="A28" s="31" t="s">
        <v>30</v>
      </c>
      <c r="B28" s="48">
        <v>506288580.56</v>
      </c>
      <c r="C28" s="49">
        <v>57903071.539999999</v>
      </c>
      <c r="D28" s="40">
        <f t="shared" si="4"/>
        <v>564191652.10000002</v>
      </c>
      <c r="E28" s="50">
        <v>455486083.44999999</v>
      </c>
      <c r="F28" s="50">
        <v>455486083.44999999</v>
      </c>
      <c r="G28" s="40">
        <f t="shared" si="5"/>
        <v>-50802497.110000014</v>
      </c>
    </row>
    <row r="29" spans="1:7" ht="22.5" x14ac:dyDescent="0.2">
      <c r="A29" s="31" t="s">
        <v>22</v>
      </c>
      <c r="B29" s="48">
        <v>530000</v>
      </c>
      <c r="C29" s="49">
        <v>275469952.94</v>
      </c>
      <c r="D29" s="40">
        <f t="shared" si="4"/>
        <v>275999952.94</v>
      </c>
      <c r="E29" s="50">
        <v>257528140.16999999</v>
      </c>
      <c r="F29" s="50">
        <v>254627871.06999999</v>
      </c>
      <c r="G29" s="40">
        <f t="shared" si="5"/>
        <v>254097871.06999999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6">SUM(B32:B35)</f>
        <v>0</v>
      </c>
      <c r="C31" s="41">
        <f t="shared" si="6"/>
        <v>0</v>
      </c>
      <c r="D31" s="41">
        <f t="shared" si="6"/>
        <v>0</v>
      </c>
      <c r="E31" s="41">
        <f t="shared" si="6"/>
        <v>0</v>
      </c>
      <c r="F31" s="41">
        <f t="shared" si="6"/>
        <v>0</v>
      </c>
      <c r="G31" s="41">
        <f t="shared" si="6"/>
        <v>0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7">F33-B33</f>
        <v>0</v>
      </c>
    </row>
    <row r="34" spans="1:7" ht="22.5" x14ac:dyDescent="0.2">
      <c r="A34" s="31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1" t="s">
        <v>22</v>
      </c>
      <c r="B35" s="40">
        <v>0</v>
      </c>
      <c r="C35" s="40">
        <v>0</v>
      </c>
      <c r="D35" s="40">
        <f>B35+C35</f>
        <v>0</v>
      </c>
      <c r="E35" s="40">
        <v>0</v>
      </c>
      <c r="F35" s="40">
        <v>0</v>
      </c>
      <c r="G35" s="40">
        <f t="shared" si="7"/>
        <v>0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601531346.19000006</v>
      </c>
      <c r="C40" s="36">
        <f t="shared" ref="C40:G40" si="9">SUM(C37+C31+C21)</f>
        <v>361149444.68000001</v>
      </c>
      <c r="D40" s="36">
        <f t="shared" si="9"/>
        <v>962680790.87000012</v>
      </c>
      <c r="E40" s="36">
        <f t="shared" si="9"/>
        <v>824936464.04999995</v>
      </c>
      <c r="F40" s="36">
        <f t="shared" si="9"/>
        <v>813617414.56999993</v>
      </c>
      <c r="G40" s="38">
        <f t="shared" si="9"/>
        <v>212086068.37999997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IF(G40&gt;0,G40,0)</f>
        <v>212086068.37999997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6</cp:lastModifiedBy>
  <cp:revision/>
  <dcterms:created xsi:type="dcterms:W3CDTF">2012-12-11T20:48:19Z</dcterms:created>
  <dcterms:modified xsi:type="dcterms:W3CDTF">2024-10-09T04:25:37Z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