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4to Trim 2024\PT Digitales\"/>
    </mc:Choice>
  </mc:AlternateContent>
  <bookViews>
    <workbookView xWindow="-120" yWindow="-120" windowWidth="20730" windowHeight="1104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D5" i="4" l="1"/>
  <c r="G5" i="4"/>
  <c r="D6" i="4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G38" i="4" l="1"/>
  <c r="D38" i="4"/>
  <c r="D37" i="4" s="1"/>
  <c r="G37" i="4"/>
  <c r="F37" i="4"/>
  <c r="E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B16" i="4"/>
  <c r="G16" i="4"/>
  <c r="G17" i="4" s="1"/>
  <c r="D16" i="4"/>
  <c r="D21" i="4" l="1"/>
  <c r="D40" i="4" s="1"/>
  <c r="B40" i="4"/>
  <c r="G21" i="4"/>
  <c r="G40" i="4" s="1"/>
  <c r="G41" i="4" s="1"/>
  <c r="C40" i="4"/>
  <c r="E40" i="4"/>
  <c r="F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<sst xmlns="http://schemas.openxmlformats.org/spreadsheetml/2006/main" count="62" uniqueCount="39">
  <si>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</si>
  <si>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</si>
  <si>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</si>
  <si>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</si>
  <si>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</si>
  <si>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</si>
  <si>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</si>
  <si>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</si>
  <si>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</si>
  <si>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</si>
  <si>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</si>
  <si>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</si>
  <si>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</si>
  <si>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</si>
  <si>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</si>
  <si>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</si>
  <si>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</si>
  <si>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</si>
  <si>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</si>
  <si>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</si>
  <si>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</si>
  <si>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</si>
  <si>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</si>
  <si>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</si>
  <si>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</si>
  <si>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</si>
  <si>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</si>
  <si>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</si>
  <si>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</si>
  <si>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</si>
  <si>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</si>
  <si>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</si>
  <si>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</si>
  <si>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</si>
  <si>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</si>
  <si>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</si>
  <si>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</si>
  <si>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</si>
  <si>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Dolores Hidalgo CIN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</si>
</sst>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9" xfId="8" applyNumberFormat="1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4" fontId="4" fillId="0" borderId="10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H8" sqref="H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25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50080201.43</v>
      </c>
      <c r="C5" s="33">
        <v>7573238.1699999999</v>
      </c>
      <c r="D5" s="33">
        <f>B5+C5</f>
        <v>57653439.600000001</v>
      </c>
      <c r="E5" s="33">
        <v>57653439.600000001</v>
      </c>
      <c r="F5" s="33">
        <v>57653439.600000001</v>
      </c>
      <c r="G5" s="33">
        <f>F5-B5</f>
        <v>7573238.1700000018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5973037.7999999998</v>
      </c>
      <c r="D7" s="34">
        <f t="shared" si="0"/>
        <v>5973037.7999999998</v>
      </c>
      <c r="E7" s="34">
        <v>5973037.7999999998</v>
      </c>
      <c r="F7" s="34">
        <v>5973037.7999999998</v>
      </c>
      <c r="G7" s="34">
        <f t="shared" si="1"/>
        <v>5973037.7999999998</v>
      </c>
    </row>
    <row r="8" spans="1:7" x14ac:dyDescent="0.2">
      <c r="A8" s="28" t="s">
        <v>17</v>
      </c>
      <c r="B8" s="34">
        <v>36097026.920000002</v>
      </c>
      <c r="C8" s="34">
        <v>6486123.2599999998</v>
      </c>
      <c r="D8" s="34">
        <f t="shared" si="0"/>
        <v>42583150.18</v>
      </c>
      <c r="E8" s="34">
        <v>42583150.18</v>
      </c>
      <c r="F8" s="34">
        <v>31090783.899999999</v>
      </c>
      <c r="G8" s="34">
        <f t="shared" si="1"/>
        <v>-5006243.0200000033</v>
      </c>
    </row>
    <row r="9" spans="1:7" x14ac:dyDescent="0.2">
      <c r="A9" s="28" t="s">
        <v>18</v>
      </c>
      <c r="B9" s="34">
        <v>3788666.96</v>
      </c>
      <c r="C9" s="34">
        <v>19067634.899999999</v>
      </c>
      <c r="D9" s="34">
        <f t="shared" si="0"/>
        <v>22856301.859999999</v>
      </c>
      <c r="E9" s="34">
        <v>22856301.859999999</v>
      </c>
      <c r="F9" s="34">
        <v>22856301.859999999</v>
      </c>
      <c r="G9" s="34">
        <f t="shared" si="1"/>
        <v>19067634.899999999</v>
      </c>
    </row>
    <row r="10" spans="1:7" x14ac:dyDescent="0.2">
      <c r="A10" s="29" t="s">
        <v>19</v>
      </c>
      <c r="B10" s="34">
        <v>4746870.32</v>
      </c>
      <c r="C10" s="34">
        <v>-84252.18</v>
      </c>
      <c r="D10" s="34">
        <f t="shared" si="0"/>
        <v>4662618.1400000006</v>
      </c>
      <c r="E10" s="34">
        <v>4662618.1399999997</v>
      </c>
      <c r="F10" s="34">
        <v>4662618.1399999997</v>
      </c>
      <c r="G10" s="34">
        <f t="shared" si="1"/>
        <v>-84252.180000000633</v>
      </c>
    </row>
    <row r="11" spans="1:7" x14ac:dyDescent="0.2">
      <c r="A11" s="28" t="s">
        <v>20</v>
      </c>
      <c r="B11" s="34">
        <v>0</v>
      </c>
      <c r="C11" s="34">
        <v>0</v>
      </c>
      <c r="D11" s="34">
        <f t="shared" si="0"/>
        <v>0</v>
      </c>
      <c r="E11" s="34">
        <v>0</v>
      </c>
      <c r="F11" s="34">
        <v>0</v>
      </c>
      <c r="G11" s="34">
        <f t="shared" si="1"/>
        <v>0</v>
      </c>
    </row>
    <row r="12" spans="1:7" ht="22.5" x14ac:dyDescent="0.2">
      <c r="A12" s="28" t="s">
        <v>21</v>
      </c>
      <c r="B12" s="34">
        <v>506288580.56</v>
      </c>
      <c r="C12" s="34">
        <v>60394431.549999997</v>
      </c>
      <c r="D12" s="34">
        <f t="shared" si="0"/>
        <v>566683012.11000001</v>
      </c>
      <c r="E12" s="34">
        <v>565745465.15999997</v>
      </c>
      <c r="F12" s="34">
        <v>565745465.15999997</v>
      </c>
      <c r="G12" s="34">
        <f t="shared" si="1"/>
        <v>59456884.599999964</v>
      </c>
    </row>
    <row r="13" spans="1:7" ht="22.5" x14ac:dyDescent="0.2">
      <c r="A13" s="28" t="s">
        <v>22</v>
      </c>
      <c r="B13" s="34">
        <v>530000</v>
      </c>
      <c r="C13" s="34">
        <v>315488164.00999999</v>
      </c>
      <c r="D13" s="34">
        <f t="shared" si="0"/>
        <v>316018164.00999999</v>
      </c>
      <c r="E13" s="34">
        <v>316018164.00999999</v>
      </c>
      <c r="F13" s="34">
        <v>314978164.00999999</v>
      </c>
      <c r="G13" s="34">
        <f t="shared" si="1"/>
        <v>314448164.00999999</v>
      </c>
    </row>
    <row r="14" spans="1:7" x14ac:dyDescent="0.2">
      <c r="A14" s="28" t="s">
        <v>23</v>
      </c>
      <c r="B14" s="34">
        <v>0</v>
      </c>
      <c r="C14" s="34">
        <v>49400000</v>
      </c>
      <c r="D14" s="34">
        <f t="shared" si="0"/>
        <v>49400000</v>
      </c>
      <c r="E14" s="34">
        <v>49400000</v>
      </c>
      <c r="F14" s="34">
        <v>49400000</v>
      </c>
      <c r="G14" s="34">
        <f t="shared" si="1"/>
        <v>49400000</v>
      </c>
    </row>
    <row r="15" spans="1:7" x14ac:dyDescent="0.2">
      <c r="B15" s="35"/>
      <c r="C15" s="42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601531346.19000006</v>
      </c>
      <c r="C16" s="36">
        <f t="shared" ref="C16" si="2">SUM(C5:C14)</f>
        <v>464298377.50999999</v>
      </c>
      <c r="D16" s="36">
        <f t="shared" ref="D16:G16" si="3">SUM(D5:D14)</f>
        <v>1065829723.7</v>
      </c>
      <c r="E16" s="36">
        <f t="shared" si="3"/>
        <v>1064892176.75</v>
      </c>
      <c r="F16" s="37">
        <f t="shared" si="3"/>
        <v>1052359810.4699999</v>
      </c>
      <c r="G16" s="38">
        <f t="shared" si="3"/>
        <v>450828464.27999997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f>IF(G16&gt;0,G16,0)</f>
        <v>450828464.27999997</v>
      </c>
    </row>
    <row r="18" spans="1:7" ht="10.5" customHeight="1" x14ac:dyDescent="0.2">
      <c r="A18" s="23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4">SUM(B22+B23+B24+B25+B26+B27+B28+B29)</f>
        <v>601531346.19000006</v>
      </c>
      <c r="C21" s="39">
        <f t="shared" si="4"/>
        <v>414898377.50999999</v>
      </c>
      <c r="D21" s="39">
        <f t="shared" si="4"/>
        <v>1016429723.7</v>
      </c>
      <c r="E21" s="39">
        <f t="shared" si="4"/>
        <v>1015492176.75</v>
      </c>
      <c r="F21" s="39">
        <f t="shared" si="4"/>
        <v>1002959810.4699999</v>
      </c>
      <c r="G21" s="39">
        <f t="shared" si="4"/>
        <v>401428464.27999997</v>
      </c>
    </row>
    <row r="22" spans="1:7" x14ac:dyDescent="0.2">
      <c r="A22" s="31" t="s">
        <v>14</v>
      </c>
      <c r="B22" s="43">
        <v>50080201.43</v>
      </c>
      <c r="C22" s="40">
        <v>7573238.1699999999</v>
      </c>
      <c r="D22" s="40">
        <f t="shared" ref="D22:D29" si="5">B22+C22</f>
        <v>57653439.600000001</v>
      </c>
      <c r="E22" s="40">
        <v>57653439.600000001</v>
      </c>
      <c r="F22" s="40">
        <v>57653439.600000001</v>
      </c>
      <c r="G22" s="40">
        <f t="shared" ref="G22:G29" si="6">F22-B22</f>
        <v>7573238.1700000018</v>
      </c>
    </row>
    <row r="23" spans="1:7" x14ac:dyDescent="0.2">
      <c r="A23" s="31" t="s">
        <v>15</v>
      </c>
      <c r="B23" s="43">
        <v>0</v>
      </c>
      <c r="C23" s="40">
        <v>0</v>
      </c>
      <c r="D23" s="40">
        <f t="shared" si="5"/>
        <v>0</v>
      </c>
      <c r="E23" s="40">
        <v>0</v>
      </c>
      <c r="F23" s="40">
        <v>0</v>
      </c>
      <c r="G23" s="40">
        <f t="shared" si="6"/>
        <v>0</v>
      </c>
    </row>
    <row r="24" spans="1:7" x14ac:dyDescent="0.2">
      <c r="A24" s="31" t="s">
        <v>16</v>
      </c>
      <c r="B24" s="43">
        <v>0</v>
      </c>
      <c r="C24" s="40">
        <v>5973037.7999999998</v>
      </c>
      <c r="D24" s="40">
        <f t="shared" si="5"/>
        <v>5973037.7999999998</v>
      </c>
      <c r="E24" s="40">
        <v>5973037.7999999998</v>
      </c>
      <c r="F24" s="40">
        <v>5973037.7999999998</v>
      </c>
      <c r="G24" s="40">
        <f t="shared" si="6"/>
        <v>5973037.7999999998</v>
      </c>
    </row>
    <row r="25" spans="1:7" x14ac:dyDescent="0.2">
      <c r="A25" s="31" t="s">
        <v>17</v>
      </c>
      <c r="B25" s="43">
        <v>36097026.920000002</v>
      </c>
      <c r="C25" s="40">
        <v>6486123.2599999998</v>
      </c>
      <c r="D25" s="40">
        <f t="shared" si="5"/>
        <v>42583150.18</v>
      </c>
      <c r="E25" s="40">
        <v>42583150.18</v>
      </c>
      <c r="F25" s="40">
        <v>31090783.899999999</v>
      </c>
      <c r="G25" s="40">
        <f t="shared" si="6"/>
        <v>-5006243.0200000033</v>
      </c>
    </row>
    <row r="26" spans="1:7" x14ac:dyDescent="0.2">
      <c r="A26" s="31" t="s">
        <v>28</v>
      </c>
      <c r="B26" s="43">
        <v>3788666.96</v>
      </c>
      <c r="C26" s="40">
        <v>19067634.899999999</v>
      </c>
      <c r="D26" s="40">
        <f t="shared" si="5"/>
        <v>22856301.859999999</v>
      </c>
      <c r="E26" s="40">
        <v>22856301.859999999</v>
      </c>
      <c r="F26" s="40">
        <v>22856301.859999999</v>
      </c>
      <c r="G26" s="40">
        <f t="shared" si="6"/>
        <v>19067634.899999999</v>
      </c>
    </row>
    <row r="27" spans="1:7" x14ac:dyDescent="0.2">
      <c r="A27" s="31" t="s">
        <v>29</v>
      </c>
      <c r="B27" s="43">
        <v>4746870.32</v>
      </c>
      <c r="C27" s="40">
        <v>-84252.18</v>
      </c>
      <c r="D27" s="40">
        <f t="shared" si="5"/>
        <v>4662618.1400000006</v>
      </c>
      <c r="E27" s="40">
        <v>4662618.1399999997</v>
      </c>
      <c r="F27" s="40">
        <v>4662618.1399999997</v>
      </c>
      <c r="G27" s="40">
        <f t="shared" si="6"/>
        <v>-84252.180000000633</v>
      </c>
    </row>
    <row r="28" spans="1:7" ht="22.5" x14ac:dyDescent="0.2">
      <c r="A28" s="31" t="s">
        <v>30</v>
      </c>
      <c r="B28" s="43">
        <v>506288580.56</v>
      </c>
      <c r="C28" s="40">
        <v>60394431.549999997</v>
      </c>
      <c r="D28" s="40">
        <f t="shared" si="5"/>
        <v>566683012.11000001</v>
      </c>
      <c r="E28" s="40">
        <v>565745465.15999997</v>
      </c>
      <c r="F28" s="40">
        <v>565745465.15999997</v>
      </c>
      <c r="G28" s="40">
        <f t="shared" si="6"/>
        <v>59456884.599999964</v>
      </c>
    </row>
    <row r="29" spans="1:7" ht="22.5" x14ac:dyDescent="0.2">
      <c r="A29" s="31" t="s">
        <v>22</v>
      </c>
      <c r="B29" s="43">
        <v>530000</v>
      </c>
      <c r="C29" s="40">
        <v>315488164.00999999</v>
      </c>
      <c r="D29" s="40">
        <f t="shared" si="5"/>
        <v>316018164.00999999</v>
      </c>
      <c r="E29" s="40">
        <v>316018164.00999999</v>
      </c>
      <c r="F29" s="40">
        <v>314978164.00999999</v>
      </c>
      <c r="G29" s="40">
        <f t="shared" si="6"/>
        <v>314448164.00999999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7">SUM(B32:B35)</f>
        <v>0</v>
      </c>
      <c r="C31" s="41">
        <f t="shared" si="7"/>
        <v>0</v>
      </c>
      <c r="D31" s="41">
        <f t="shared" si="7"/>
        <v>0</v>
      </c>
      <c r="E31" s="41">
        <f t="shared" si="7"/>
        <v>0</v>
      </c>
      <c r="F31" s="41">
        <f t="shared" si="7"/>
        <v>0</v>
      </c>
      <c r="G31" s="41">
        <f t="shared" si="7"/>
        <v>0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8">F33-B33</f>
        <v>0</v>
      </c>
    </row>
    <row r="34" spans="1:7" ht="22.5" x14ac:dyDescent="0.2">
      <c r="A34" s="31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8"/>
        <v>0</v>
      </c>
    </row>
    <row r="35" spans="1:7" ht="22.5" x14ac:dyDescent="0.2">
      <c r="A35" s="31" t="s">
        <v>22</v>
      </c>
      <c r="B35" s="40">
        <v>0</v>
      </c>
      <c r="C35" s="40">
        <v>0</v>
      </c>
      <c r="D35" s="40">
        <f>B35+C35</f>
        <v>0</v>
      </c>
      <c r="E35" s="40">
        <v>0</v>
      </c>
      <c r="F35" s="40">
        <v>0</v>
      </c>
      <c r="G35" s="40">
        <f t="shared" si="8"/>
        <v>0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9">SUM(B38)</f>
        <v>0</v>
      </c>
      <c r="C37" s="41">
        <f t="shared" si="9"/>
        <v>49400000</v>
      </c>
      <c r="D37" s="41">
        <f t="shared" si="9"/>
        <v>49400000</v>
      </c>
      <c r="E37" s="41">
        <f t="shared" si="9"/>
        <v>49400000</v>
      </c>
      <c r="F37" s="41">
        <f t="shared" si="9"/>
        <v>49400000</v>
      </c>
      <c r="G37" s="41">
        <f t="shared" si="9"/>
        <v>49400000</v>
      </c>
    </row>
    <row r="38" spans="1:7" x14ac:dyDescent="0.2">
      <c r="A38" s="31" t="s">
        <v>23</v>
      </c>
      <c r="B38" s="40">
        <v>0</v>
      </c>
      <c r="C38" s="40">
        <v>49400000</v>
      </c>
      <c r="D38" s="40">
        <f>B38+C38</f>
        <v>49400000</v>
      </c>
      <c r="E38" s="40">
        <v>49400000</v>
      </c>
      <c r="F38" s="40">
        <v>49400000</v>
      </c>
      <c r="G38" s="40">
        <f>F38-B38</f>
        <v>49400000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601531346.19000006</v>
      </c>
      <c r="C40" s="36">
        <f t="shared" ref="C40:G40" si="10">SUM(C37+C31+C21)</f>
        <v>464298377.50999999</v>
      </c>
      <c r="D40" s="36">
        <f t="shared" si="10"/>
        <v>1065829723.7</v>
      </c>
      <c r="E40" s="36">
        <f t="shared" si="10"/>
        <v>1064892176.75</v>
      </c>
      <c r="F40" s="36">
        <f t="shared" si="10"/>
        <v>1052359810.4699999</v>
      </c>
      <c r="G40" s="38">
        <f t="shared" si="10"/>
        <v>450828464.27999997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IF(G40&gt;0,G40,0)</f>
        <v>450828464.27999997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2012-12-11T20:48:19Z</dcterms:created>
  <dcterms:modified xsi:type="dcterms:W3CDTF">2025-01-29T18:51:05Z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