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<sst xmlns="http://schemas.openxmlformats.org/spreadsheetml/2006/main" count="27" uniqueCount="27">
  <si>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Instituto Municipal de Vivienda de Dolores Hidalgo, Gto.
Estado Analítico del Activo
Del 1 de Enero al 31 de Marzo de 2025
(Cifras en Pesos)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</si>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</sst>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-[$€-2]* #,##0.00_-;\-[$€-2]* #,##0.00_-;_-[$€-2]* &quot;-&quot;??_-"/>
    <numFmt numFmtId="179" formatCode="_-* #,##0.00_-;\-* #,##0.00_-;_-* &quot;-&quot;??_-;_-@_-"/>
    <numFmt numFmtId="180" formatCode="_-&quot;$&quot;* #,##0.00_-;\-&quot;$&quot;* #,##0.00_-;_-&quot;$&quot;* &quot;-&quot;??_-;_-@_-"/>
  </numFmts>
  <fonts count="25">
    <font>
      <sz val="8"/>
      <color theme="1"/>
      <name val="Arial"/>
      <charset val="134"/>
    </font>
    <font>
      <b/>
      <sz val="8"/>
      <name val="Arial"/>
      <charset val="134"/>
    </font>
    <font>
      <sz val="8"/>
      <name val="Arial"/>
      <charset val="134"/>
    </font>
    <font>
      <sz val="10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/>
    <xf numFmtId="176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178" fontId="3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4" fillId="0" borderId="0" applyFont="0" applyFill="0" applyBorder="0" applyAlignment="0" applyProtection="0"/>
    <xf numFmtId="180" fontId="3" fillId="0" borderId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0" fontId="1" fillId="2" borderId="1" xfId="56" applyFont="1" applyFill="1" applyBorder="1" applyAlignment="1" applyProtection="1">
      <alignment horizontal="center" vertical="center" wrapText="1"/>
      <protection locked="0"/>
    </xf>
    <xf numFmtId="0" fontId="1" fillId="2" borderId="2" xfId="56" applyFont="1" applyFill="1" applyBorder="1" applyAlignment="1" applyProtection="1">
      <alignment horizontal="center" vertical="center" wrapText="1"/>
      <protection locked="0"/>
    </xf>
    <xf numFmtId="0" fontId="1" fillId="2" borderId="3" xfId="56" applyFont="1" applyFill="1" applyBorder="1" applyAlignment="1" applyProtection="1">
      <alignment horizontal="center" vertical="center" wrapText="1"/>
      <protection locked="0"/>
    </xf>
    <xf numFmtId="0" fontId="1" fillId="2" borderId="4" xfId="56" applyFont="1" applyFill="1" applyBorder="1" applyAlignment="1">
      <alignment horizontal="center" vertical="center" wrapText="1"/>
    </xf>
    <xf numFmtId="4" fontId="1" fillId="2" borderId="4" xfId="56" applyNumberFormat="1" applyFont="1" applyFill="1" applyBorder="1" applyAlignment="1">
      <alignment horizontal="center" vertical="center" wrapText="1"/>
    </xf>
    <xf numFmtId="0" fontId="1" fillId="0" borderId="4" xfId="56" applyFont="1" applyFill="1" applyBorder="1" applyAlignment="1">
      <alignment horizontal="left" vertical="top" indent="1"/>
    </xf>
    <xf numFmtId="3" fontId="1" fillId="0" borderId="4" xfId="56" applyNumberFormat="1" applyFont="1" applyFill="1" applyBorder="1" applyAlignment="1" applyProtection="1">
      <alignment vertical="top" wrapText="1"/>
      <protection locked="0"/>
    </xf>
    <xf numFmtId="0" fontId="1" fillId="0" borderId="4" xfId="56" applyFont="1" applyFill="1" applyBorder="1" applyAlignment="1">
      <alignment horizontal="left" vertical="top" indent="2"/>
    </xf>
    <xf numFmtId="0" fontId="2" fillId="0" borderId="4" xfId="56" applyFont="1" applyFill="1" applyBorder="1" applyAlignment="1">
      <alignment horizontal="left" vertical="top" indent="2"/>
    </xf>
    <xf numFmtId="3" fontId="2" fillId="0" borderId="4" xfId="56" applyNumberFormat="1" applyFont="1" applyFill="1" applyBorder="1" applyAlignment="1" applyProtection="1">
      <alignment vertical="top" wrapText="1"/>
      <protection locked="0"/>
    </xf>
    <xf numFmtId="3" fontId="2" fillId="0" borderId="4" xfId="56" applyNumberFormat="1" applyFont="1" applyFill="1" applyBorder="1" applyAlignment="1" applyProtection="1">
      <alignment wrapText="1"/>
      <protection locked="0"/>
    </xf>
    <xf numFmtId="0" fontId="3" fillId="0" borderId="0" xfId="56" applyAlignment="1" applyProtection="1">
      <alignment horizontal="left" vertical="top" indent="1"/>
      <protection locked="0"/>
    </xf>
  </cellXfs>
  <cellStyles count="64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  <cellStyle name="Euro" xfId="49"/>
    <cellStyle name="Millares 2" xfId="50"/>
    <cellStyle name="Millares 2 2" xfId="51"/>
    <cellStyle name="Millares 2 3" xfId="52"/>
    <cellStyle name="Millares 3" xfId="53"/>
    <cellStyle name="Moneda 2" xfId="54"/>
    <cellStyle name="Normal 2" xfId="55"/>
    <cellStyle name="Normal 2 2" xfId="56"/>
    <cellStyle name="Normal 3" xfId="57"/>
    <cellStyle name="Normal 4" xfId="58"/>
    <cellStyle name="Normal 4 2" xfId="59"/>
    <cellStyle name="Normal 5" xfId="60"/>
    <cellStyle name="Normal 5 2" xfId="61"/>
    <cellStyle name="Normal 6" xfId="62"/>
    <cellStyle name="Normal 6 2" xfId="6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3211195</xdr:colOff>
      <xdr:row>23</xdr:row>
      <xdr:rowOff>114300</xdr:rowOff>
    </xdr:from>
    <xdr:to>
      <xdr:col>3</xdr:col>
      <xdr:colOff>130810</xdr:colOff>
      <xdr:row>32</xdr:row>
      <xdr:rowOff>73025</xdr:rowOff>
    </xdr:to>
    <xdr:sp>
      <xdr:nvSpPr>
        <xdr:cNvPr id="2" name="Cuadro de texto 2"/>
        <xdr:cNvSpPr txBox="1">
          <a:spLocks noChangeArrowheads="1"/>
        </xdr:cNvSpPr>
      </xdr:nvSpPr>
      <xdr:spPr>
        <a:xfrm>
          <a:off x="3211195" y="3848100"/>
          <a:ext cx="3067050" cy="124460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rot="0" vert="horz" wrap="square" lIns="91440" tIns="45720" rIns="91440" bIns="45720" anchor="t" anchorCtr="0"/>
        <a:lstStyle>
          <a:defPPr>
            <a:defRPr lang="es-MX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  <a:tabLst>
              <a:tab pos="3095625" algn="l"/>
            </a:tabLst>
          </a:pPr>
          <a:r>
            <a:rPr lang="es-MX" sz="1000" b="1">
              <a:effectLst/>
              <a:latin typeface="Albertus Medium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000" b="1">
            <a:effectLst/>
            <a:latin typeface="Albertus Medium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  <a:tabLst>
              <a:tab pos="3095625" algn="l"/>
            </a:tabLst>
          </a:pP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  <a:tabLst>
              <a:tab pos="3095625" algn="l"/>
            </a:tabLst>
          </a:pPr>
          <a:r>
            <a:rPr lang="es-MX" sz="900" b="1">
              <a:effectLst/>
              <a:latin typeface="Albertus Medium"/>
              <a:ea typeface="Calibri" panose="020F0502020204030204" pitchFamily="34" charset="0"/>
              <a:cs typeface="Times New Roman" panose="02020603050405020304" pitchFamily="18" charset="0"/>
            </a:rPr>
            <a:t>________________________________ </a:t>
          </a:r>
          <a:endParaRPr lang="es-MX" sz="10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7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LIC. JOSÉ FRANCISCO GONZÁLEZ RODRÍGUEZ</a:t>
          </a:r>
          <a:endParaRPr lang="es-MX" sz="10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7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DIRECTOR DEL INSTITUTO MUNICIPAL DE VIVIENDA.</a:t>
          </a:r>
          <a:endParaRPr lang="es-MX" sz="10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altLang="en-U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tabSelected="1" workbookViewId="0">
      <selection activeCell="I25" sqref="I25"/>
    </sheetView>
  </sheetViews>
  <sheetFormatPr defaultColWidth="12" defaultRowHeight="11.25" outlineLevelCol="5"/>
  <cols>
    <col min="1" max="1" width="65.8555555555556" style="1" customWidth="1"/>
    <col min="2" max="6" width="20.8555555555556" style="1" customWidth="1"/>
    <col min="7" max="16384" width="12" style="1"/>
  </cols>
  <sheetData>
    <row r="1" ht="45" customHeight="1" spans="1:6">
      <c r="A1" s="2" t="s">
        <v>0</v>
      </c>
      <c r="B1" s="3"/>
      <c r="C1" s="3"/>
      <c r="D1" s="3"/>
      <c r="E1" s="3"/>
      <c r="F1" s="4"/>
    </row>
    <row r="2" spans="1:6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pans="1:6">
      <c r="A3" s="7" t="s">
        <v>7</v>
      </c>
      <c r="B3" s="8">
        <f>B4+B12</f>
        <v>120015332.77</v>
      </c>
      <c r="C3" s="8">
        <f t="shared" ref="C3:F3" si="0">C4+C12</f>
        <v>41798611.78</v>
      </c>
      <c r="D3" s="8">
        <f t="shared" si="0"/>
        <v>43474518.74</v>
      </c>
      <c r="E3" s="8">
        <f t="shared" si="0"/>
        <v>118339425.81</v>
      </c>
      <c r="F3" s="8">
        <f t="shared" si="0"/>
        <v>-1675906.96</v>
      </c>
    </row>
    <row r="4" spans="1:6">
      <c r="A4" s="9" t="s">
        <v>8</v>
      </c>
      <c r="B4" s="8">
        <f>SUM(B5:B11)</f>
        <v>16984892.34</v>
      </c>
      <c r="C4" s="8">
        <f>SUM(C5:C11)</f>
        <v>41798611.78</v>
      </c>
      <c r="D4" s="8">
        <f>SUM(D5:D11)</f>
        <v>43474518.74</v>
      </c>
      <c r="E4" s="8">
        <f>SUM(E5:E11)</f>
        <v>15308985.38</v>
      </c>
      <c r="F4" s="8">
        <f>SUM(F5:F11)</f>
        <v>-1675906.96</v>
      </c>
    </row>
    <row r="5" spans="1:6">
      <c r="A5" s="10" t="s">
        <v>9</v>
      </c>
      <c r="B5" s="11">
        <v>1445015.3</v>
      </c>
      <c r="C5" s="11">
        <v>41684611.78</v>
      </c>
      <c r="D5" s="11">
        <v>43266790.88</v>
      </c>
      <c r="E5" s="11">
        <f>B5+C5-D5</f>
        <v>-137163.800000004</v>
      </c>
      <c r="F5" s="11">
        <f t="shared" ref="F5:F11" si="1">E5-B5</f>
        <v>-1582179.1</v>
      </c>
    </row>
    <row r="6" spans="1:6">
      <c r="A6" s="10" t="s">
        <v>10</v>
      </c>
      <c r="B6" s="11">
        <v>15391625.1</v>
      </c>
      <c r="C6" s="11">
        <v>114000</v>
      </c>
      <c r="D6" s="11">
        <v>207727.86</v>
      </c>
      <c r="E6" s="11">
        <f t="shared" ref="E6:E11" si="2">B6+C6-D6</f>
        <v>15297897.24</v>
      </c>
      <c r="F6" s="11">
        <f t="shared" si="1"/>
        <v>-93727.8599999994</v>
      </c>
    </row>
    <row r="7" spans="1:6">
      <c r="A7" s="10" t="s">
        <v>11</v>
      </c>
      <c r="B7" s="11">
        <v>148251.94</v>
      </c>
      <c r="C7" s="11">
        <v>0</v>
      </c>
      <c r="D7" s="11">
        <v>0</v>
      </c>
      <c r="E7" s="11">
        <f t="shared" si="2"/>
        <v>148251.94</v>
      </c>
      <c r="F7" s="11">
        <f t="shared" si="1"/>
        <v>0</v>
      </c>
    </row>
    <row r="8" spans="1:6">
      <c r="A8" s="10" t="s">
        <v>12</v>
      </c>
      <c r="B8" s="11">
        <v>0</v>
      </c>
      <c r="C8" s="11">
        <v>0</v>
      </c>
      <c r="D8" s="11">
        <v>0</v>
      </c>
      <c r="E8" s="11">
        <f t="shared" si="2"/>
        <v>0</v>
      </c>
      <c r="F8" s="11">
        <f t="shared" si="1"/>
        <v>0</v>
      </c>
    </row>
    <row r="9" spans="1:6">
      <c r="A9" s="10" t="s">
        <v>13</v>
      </c>
      <c r="B9" s="11">
        <v>0</v>
      </c>
      <c r="C9" s="11">
        <v>0</v>
      </c>
      <c r="D9" s="11">
        <v>0</v>
      </c>
      <c r="E9" s="11">
        <f t="shared" si="2"/>
        <v>0</v>
      </c>
      <c r="F9" s="11">
        <f t="shared" si="1"/>
        <v>0</v>
      </c>
    </row>
    <row r="10" spans="1:6">
      <c r="A10" s="10" t="s">
        <v>14</v>
      </c>
      <c r="B10" s="11">
        <v>0</v>
      </c>
      <c r="C10" s="11">
        <v>0</v>
      </c>
      <c r="D10" s="11">
        <v>0</v>
      </c>
      <c r="E10" s="11">
        <f t="shared" si="2"/>
        <v>0</v>
      </c>
      <c r="F10" s="11">
        <f t="shared" si="1"/>
        <v>0</v>
      </c>
    </row>
    <row r="11" spans="1:6">
      <c r="A11" s="10" t="s">
        <v>15</v>
      </c>
      <c r="B11" s="11">
        <v>0</v>
      </c>
      <c r="C11" s="11">
        <v>0</v>
      </c>
      <c r="D11" s="11">
        <v>0</v>
      </c>
      <c r="E11" s="11">
        <f t="shared" si="2"/>
        <v>0</v>
      </c>
      <c r="F11" s="11">
        <f t="shared" si="1"/>
        <v>0</v>
      </c>
    </row>
    <row r="12" spans="1:6">
      <c r="A12" s="9" t="s">
        <v>16</v>
      </c>
      <c r="B12" s="8">
        <f>SUM(B13:B21)</f>
        <v>103030440.43</v>
      </c>
      <c r="C12" s="8">
        <f>SUM(C13:C21)</f>
        <v>0</v>
      </c>
      <c r="D12" s="8">
        <f>SUM(D13:D21)</f>
        <v>0</v>
      </c>
      <c r="E12" s="8">
        <f>SUM(E13:E21)</f>
        <v>103030440.43</v>
      </c>
      <c r="F12" s="8">
        <f>SUM(F13:F21)</f>
        <v>0</v>
      </c>
    </row>
    <row r="13" spans="1:6">
      <c r="A13" s="10" t="s">
        <v>17</v>
      </c>
      <c r="B13" s="11">
        <v>0</v>
      </c>
      <c r="C13" s="11">
        <v>0</v>
      </c>
      <c r="D13" s="11">
        <v>0</v>
      </c>
      <c r="E13" s="11">
        <f>B13+C13-D13</f>
        <v>0</v>
      </c>
      <c r="F13" s="11">
        <f t="shared" ref="F13:F21" si="3">E13-B13</f>
        <v>0</v>
      </c>
    </row>
    <row r="14" spans="1:6">
      <c r="A14" s="10" t="s">
        <v>18</v>
      </c>
      <c r="B14" s="12">
        <v>0</v>
      </c>
      <c r="C14" s="12">
        <v>0</v>
      </c>
      <c r="D14" s="12">
        <v>0</v>
      </c>
      <c r="E14" s="12">
        <f t="shared" ref="E14:E21" si="4">B14+C14-D14</f>
        <v>0</v>
      </c>
      <c r="F14" s="12">
        <f t="shared" si="3"/>
        <v>0</v>
      </c>
    </row>
    <row r="15" spans="1:6">
      <c r="A15" s="10" t="s">
        <v>19</v>
      </c>
      <c r="B15" s="12">
        <v>101732547.61</v>
      </c>
      <c r="C15" s="12">
        <v>0</v>
      </c>
      <c r="D15" s="12">
        <v>0</v>
      </c>
      <c r="E15" s="12">
        <f t="shared" si="4"/>
        <v>101732547.61</v>
      </c>
      <c r="F15" s="12">
        <f t="shared" si="3"/>
        <v>0</v>
      </c>
    </row>
    <row r="16" spans="1:6">
      <c r="A16" s="10" t="s">
        <v>20</v>
      </c>
      <c r="B16" s="11">
        <v>1996241.07</v>
      </c>
      <c r="C16" s="11">
        <v>0</v>
      </c>
      <c r="D16" s="11">
        <v>0</v>
      </c>
      <c r="E16" s="11">
        <f t="shared" si="4"/>
        <v>1996241.07</v>
      </c>
      <c r="F16" s="11">
        <f t="shared" si="3"/>
        <v>0</v>
      </c>
    </row>
    <row r="17" spans="1:6">
      <c r="A17" s="10" t="s">
        <v>21</v>
      </c>
      <c r="B17" s="11">
        <v>280303.8</v>
      </c>
      <c r="C17" s="11">
        <v>0</v>
      </c>
      <c r="D17" s="11">
        <v>0</v>
      </c>
      <c r="E17" s="11">
        <f t="shared" si="4"/>
        <v>280303.8</v>
      </c>
      <c r="F17" s="11">
        <f t="shared" si="3"/>
        <v>0</v>
      </c>
    </row>
    <row r="18" spans="1:6">
      <c r="A18" s="10" t="s">
        <v>22</v>
      </c>
      <c r="B18" s="11">
        <v>-978652.05</v>
      </c>
      <c r="C18" s="11">
        <v>0</v>
      </c>
      <c r="D18" s="11">
        <v>0</v>
      </c>
      <c r="E18" s="11">
        <f t="shared" si="4"/>
        <v>-978652.05</v>
      </c>
      <c r="F18" s="11">
        <f t="shared" si="3"/>
        <v>0</v>
      </c>
    </row>
    <row r="19" spans="1:6">
      <c r="A19" s="10" t="s">
        <v>23</v>
      </c>
      <c r="B19" s="11">
        <v>0</v>
      </c>
      <c r="C19" s="11">
        <v>0</v>
      </c>
      <c r="D19" s="11">
        <v>0</v>
      </c>
      <c r="E19" s="11">
        <f t="shared" si="4"/>
        <v>0</v>
      </c>
      <c r="F19" s="11">
        <f t="shared" si="3"/>
        <v>0</v>
      </c>
    </row>
    <row r="20" spans="1:6">
      <c r="A20" s="10" t="s">
        <v>24</v>
      </c>
      <c r="B20" s="11">
        <v>0</v>
      </c>
      <c r="C20" s="11">
        <v>0</v>
      </c>
      <c r="D20" s="11">
        <v>0</v>
      </c>
      <c r="E20" s="11">
        <f t="shared" si="4"/>
        <v>0</v>
      </c>
      <c r="F20" s="11">
        <f t="shared" si="3"/>
        <v>0</v>
      </c>
    </row>
    <row r="21" spans="1:6">
      <c r="A21" s="10" t="s">
        <v>25</v>
      </c>
      <c r="B21" s="11">
        <v>0</v>
      </c>
      <c r="C21" s="11">
        <v>0</v>
      </c>
      <c r="D21" s="11">
        <v>0</v>
      </c>
      <c r="E21" s="11">
        <f t="shared" si="4"/>
        <v>0</v>
      </c>
      <c r="F21" s="11">
        <f t="shared" si="3"/>
        <v>0</v>
      </c>
    </row>
    <row r="23" ht="12.75" spans="1:1">
      <c r="A23" s="13" t="s">
        <v>26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1" scale="80" orientation="landscape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c t : c o n t e n t T y p e S c h e m a   c t : _ = " "   m a : _ = " "   m a : c o n t e n t T y p e N a m e = " D o c u m e n t o "   m a : c o n t e n t T y p e I D = " 0 x 0 1 0 1 0 0 E A 8 7 7 4 8 2 0 7 3 C 4 9 4 D B 6 5 5 1 5 C 3 3 6 9 A A 0 B 4 "   m a : c o n t e n t T y p e V e r s i o n = " 0 "   m a : c o n t e n t T y p e D e s c r i p t i o n = " C r e a r   n u e v o   d o c u m e n t o . "   m a : c o n t e n t T y p e S c o p e = " "   m a : v e r s i o n I D = " d 6 3 0 b 5 c 2 8 7 1 3 0 9 c 5 c 8 6 f 0 b 7 b f 8 5 0 b 8 2 4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3 f 6 e d c 3 2 9 f f 2 3 6 6 2 9 c 5 6 e 3 b 8 7 9 b 3 2 0 d 0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>  
 < x s d : e l e m e n t   n a m e = " p r o p e r t i e s " >  
 < x s d : c o m p l e x T y p e >  
 < x s d : s e q u e n c e >  
 < x s d : e l e m e n t   n a m e = " d o c u m e n t M a n a g e m e n t " >  
 < x s d : c o m p l e x T y p e >  
 < x s d : a l l / >  
 < / x s d : c o m p l e x T y p e >  
 < / x s d : e l e m e n t >  
 < / x s d : s e q u e n c e >  
 < / x s d : c o m p l e x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T i p o   d e   c o n t e n i d o " / >  
 < x s d : e l e m e n t   r e f = " d c : t i t l e "   m i n O c c u r s = " 0 "   m a x O c c u r s = " 1 "   m a : i n d e x = " 4 "   m a : d i s p l a y N a m e = " T � t u l o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2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3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/ > < / p : p r o p e r t i e s > 
</file>

<file path=customXml/itemProps1.xml><?xml version="1.0" encoding="utf-8"?>
<ds:datastoreItem xmlns:ds="http://schemas.openxmlformats.org/officeDocument/2006/customXml" ds:itemID="{94923DD1-1011-4BD6-A599-A03DCF5595CB}">
  <ds:schemaRefs/>
</ds:datastoreItem>
</file>

<file path=customXml/itemProps2.xml><?xml version="1.0" encoding="utf-8"?>
<ds:datastoreItem xmlns:ds="http://schemas.openxmlformats.org/officeDocument/2006/customXml" ds:itemID="{99975A6E-67DC-48ED-89E1-88A2BA5B54CA}">
  <ds:schemaRefs/>
</ds:datastoreItem>
</file>

<file path=customXml/itemProps3.xml><?xml version="1.0" encoding="utf-8"?>
<ds:datastoreItem xmlns:ds="http://schemas.openxmlformats.org/officeDocument/2006/customXml" ds:itemID="{D5CE3260-E938-4519-B043-9EF89CF0BA1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HP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EAA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PC</cp:lastModifiedBy>
  <dcterms:created xsi:type="dcterms:W3CDTF">2014-02-09T04:04:00Z</dcterms:created>
  <cp:lastPrinted>2018-03-08T18:40:00Z</cp:lastPrinted>
  <dcterms:modified xsi:type="dcterms:W3CDTF">2025-04-29T21:54:41Z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  <property fmtid="{D5CDD505-2E9C-101B-9397-08002B2CF9AE}" pid="3" name="ICV">
    <vt:lpwstr>34098FA5D6A345FFA3272E16D2B0C3D8_13</vt:lpwstr>
  </property>
  <property fmtid="{D5CDD505-2E9C-101B-9397-08002B2CF9AE}" pid="4" name="KSOProductBuildVer">
    <vt:lpwstr>2058-12.2.0.20795</vt:lpwstr>
  </property>
</Properties>
</file>