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MUDE\Desktop\COMUDE2025\IFT 2025\2IFT 2025\"/>
    </mc:Choice>
  </mc:AlternateContent>
  <bookViews>
    <workbookView xWindow="0" yWindow="0" windowWidth="23040" windowHeight="9525"/>
  </bookViews>
  <sheets>
    <sheet name="INR" sheetId="5" r:id="rId1"/>
    <sheet name="Instructivo_INR" sheetId="8" r:id="rId2"/>
    <sheet name="Hoja1" sheetId="7" state="hidden" r:id="rId3"/>
  </sheets>
  <externalReferences>
    <externalReference r:id="rId4"/>
  </externalReference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9" i="5" l="1"/>
  <c r="U5" i="5"/>
  <c r="U6" i="5"/>
  <c r="U4" i="5"/>
  <c r="U23" i="5"/>
  <c r="X24" i="5"/>
  <c r="W24" i="5"/>
  <c r="V24" i="5"/>
  <c r="X23" i="5"/>
  <c r="W23" i="5"/>
  <c r="V23" i="5"/>
  <c r="X22" i="5"/>
  <c r="W22" i="5"/>
  <c r="V22" i="5"/>
  <c r="X21" i="5"/>
  <c r="W21" i="5"/>
  <c r="V21" i="5"/>
  <c r="X20" i="5"/>
  <c r="W20" i="5"/>
  <c r="V20" i="5"/>
  <c r="X19" i="5"/>
  <c r="W19" i="5"/>
  <c r="V19" i="5"/>
  <c r="X18" i="5"/>
  <c r="W18" i="5"/>
  <c r="V18" i="5"/>
  <c r="X17" i="5"/>
  <c r="W17" i="5"/>
  <c r="V17" i="5"/>
  <c r="X16" i="5"/>
  <c r="W16" i="5"/>
  <c r="V16" i="5"/>
  <c r="X15" i="5"/>
  <c r="W15" i="5"/>
  <c r="V15" i="5"/>
  <c r="X14" i="5"/>
  <c r="W14" i="5"/>
  <c r="V14" i="5"/>
  <c r="X13" i="5"/>
  <c r="W13" i="5"/>
  <c r="V13" i="5"/>
  <c r="X12" i="5"/>
  <c r="W12" i="5"/>
  <c r="V12" i="5"/>
  <c r="X11" i="5"/>
  <c r="W11" i="5"/>
  <c r="V11" i="5"/>
  <c r="X10" i="5"/>
  <c r="W10" i="5"/>
  <c r="V10" i="5"/>
  <c r="X9" i="5"/>
  <c r="W9" i="5"/>
  <c r="V9" i="5"/>
  <c r="X8" i="5"/>
  <c r="W8" i="5"/>
  <c r="V8" i="5"/>
  <c r="X7" i="5"/>
  <c r="W7" i="5"/>
  <c r="V7" i="5"/>
  <c r="X6" i="5"/>
  <c r="W6" i="5"/>
  <c r="V6" i="5"/>
  <c r="X5" i="5"/>
  <c r="W5" i="5"/>
  <c r="V5" i="5"/>
  <c r="X4" i="5"/>
  <c r="W4" i="5"/>
  <c r="V4" i="5"/>
  <c r="S24" i="5"/>
  <c r="R24" i="5"/>
  <c r="S23" i="5"/>
  <c r="R23" i="5"/>
  <c r="S22" i="5"/>
  <c r="R22" i="5"/>
  <c r="S21" i="5"/>
  <c r="R21" i="5"/>
  <c r="S20" i="5"/>
  <c r="R20" i="5"/>
  <c r="S19" i="5"/>
  <c r="R19" i="5"/>
  <c r="S18" i="5"/>
  <c r="R18" i="5"/>
  <c r="S17" i="5"/>
  <c r="R17" i="5"/>
  <c r="S16" i="5"/>
  <c r="R16" i="5"/>
  <c r="S15" i="5"/>
  <c r="R15" i="5"/>
  <c r="S14" i="5"/>
  <c r="R14" i="5"/>
  <c r="S13" i="5"/>
  <c r="R13" i="5"/>
  <c r="S12" i="5"/>
  <c r="R12" i="5"/>
  <c r="S11" i="5"/>
  <c r="R11" i="5"/>
  <c r="S10" i="5"/>
  <c r="R10" i="5"/>
  <c r="S9" i="5"/>
  <c r="R9" i="5"/>
  <c r="S8" i="5"/>
  <c r="R8" i="5"/>
  <c r="S7" i="5"/>
  <c r="R7" i="5"/>
  <c r="S6" i="5"/>
  <c r="R6" i="5"/>
  <c r="S5" i="5"/>
  <c r="R5" i="5"/>
  <c r="S4" i="5"/>
  <c r="R4" i="5"/>
  <c r="Q24" i="5"/>
  <c r="P24" i="5"/>
  <c r="O24" i="5"/>
  <c r="Q23" i="5"/>
  <c r="P23" i="5"/>
  <c r="O23" i="5"/>
  <c r="Q22" i="5"/>
  <c r="P22" i="5"/>
  <c r="O22" i="5"/>
  <c r="Q21" i="5"/>
  <c r="P21" i="5"/>
  <c r="O21" i="5"/>
  <c r="Q20" i="5"/>
  <c r="P20" i="5"/>
  <c r="O20" i="5"/>
  <c r="Q19" i="5"/>
  <c r="P19" i="5"/>
  <c r="O19" i="5"/>
  <c r="Q18" i="5"/>
  <c r="P18" i="5"/>
  <c r="O18" i="5"/>
  <c r="Q17" i="5"/>
  <c r="P17" i="5"/>
  <c r="O17" i="5"/>
  <c r="Q16" i="5"/>
  <c r="P16" i="5"/>
  <c r="O16" i="5"/>
  <c r="Q15" i="5"/>
  <c r="P15" i="5"/>
  <c r="O15" i="5"/>
  <c r="Q14" i="5"/>
  <c r="P14" i="5"/>
  <c r="O14" i="5"/>
  <c r="Q13" i="5"/>
  <c r="P13" i="5"/>
  <c r="O13" i="5"/>
  <c r="Q12" i="5"/>
  <c r="P12" i="5"/>
  <c r="O12" i="5"/>
  <c r="Q11" i="5"/>
  <c r="P11" i="5"/>
  <c r="O11" i="5"/>
  <c r="Q10" i="5"/>
  <c r="P10" i="5"/>
  <c r="O10" i="5"/>
  <c r="Q9" i="5"/>
  <c r="P9" i="5"/>
  <c r="O9" i="5"/>
  <c r="Q8" i="5"/>
  <c r="P8" i="5"/>
  <c r="O8" i="5"/>
  <c r="Q7" i="5"/>
  <c r="P7" i="5"/>
  <c r="O7" i="5"/>
  <c r="Q6" i="5"/>
  <c r="P6" i="5"/>
  <c r="O6" i="5"/>
  <c r="Q5" i="5"/>
  <c r="P5" i="5"/>
  <c r="O5" i="5"/>
  <c r="Q4" i="5"/>
  <c r="P4" i="5"/>
  <c r="O4" i="5"/>
  <c r="N24" i="5"/>
  <c r="M24" i="5"/>
  <c r="N23" i="5"/>
  <c r="M23" i="5"/>
  <c r="N22" i="5"/>
  <c r="M22" i="5"/>
  <c r="N21" i="5"/>
  <c r="M21" i="5"/>
  <c r="N20" i="5"/>
  <c r="M20" i="5"/>
  <c r="N19" i="5"/>
  <c r="M19" i="5"/>
  <c r="N18" i="5"/>
  <c r="M18" i="5"/>
  <c r="N17" i="5"/>
  <c r="M17" i="5"/>
  <c r="N16" i="5"/>
  <c r="M16" i="5"/>
  <c r="N15" i="5"/>
  <c r="M15" i="5"/>
  <c r="N14" i="5"/>
  <c r="M14" i="5"/>
  <c r="N13" i="5"/>
  <c r="M13" i="5"/>
  <c r="N12" i="5"/>
  <c r="M12" i="5"/>
  <c r="N11" i="5"/>
  <c r="M11" i="5"/>
  <c r="N10" i="5"/>
  <c r="M10" i="5"/>
  <c r="N9" i="5"/>
  <c r="M9" i="5"/>
  <c r="N8" i="5"/>
  <c r="M8" i="5"/>
  <c r="N7" i="5"/>
  <c r="M7" i="5"/>
  <c r="N6" i="5"/>
  <c r="M6" i="5"/>
  <c r="N5" i="5"/>
  <c r="M5" i="5"/>
  <c r="N4" i="5"/>
  <c r="M4" i="5"/>
</calcChain>
</file>

<file path=xl/sharedStrings.xml><?xml version="1.0" encoding="utf-8"?>
<sst xmlns="http://schemas.openxmlformats.org/spreadsheetml/2006/main" count="194" uniqueCount="94">
  <si>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</si>
  <si>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</si>
  <si>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</si>
  <si>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</si>
  <si>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</si>
  <si>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</si>
  <si>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</si>
  <si>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</si>
  <si>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</si>
  <si>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</si>
  <si>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</si>
  <si>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</si>
  <si>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</si>
  <si>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</si>
  <si>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</si>
  <si>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</si>
  <si>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</si>
  <si>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</si>
  <si>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</si>
  <si>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</si>
  <si>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</si>
  <si>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</si>
  <si>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</si>
  <si>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</si>
  <si>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</si>
  <si>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</si>
  <si>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</si>
  <si>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</si>
  <si>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</si>
  <si>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</si>
  <si>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</si>
  <si>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</si>
  <si>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</si>
  <si>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</si>
  <si>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</si>
  <si>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</si>
  <si>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</si>
  <si>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</si>
  <si>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</si>
  <si>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</si>
  <si>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</si>
  <si>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</si>
  <si>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</si>
  <si>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</si>
  <si>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</si>
  <si>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</si>
  <si>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</si>
  <si>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</si>
  <si>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</si>
  <si>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</si>
  <si>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</si>
  <si>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</si>
  <si>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</si>
  <si>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</si>
  <si>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</si>
  <si>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</si>
  <si>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</si>
  <si>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</si>
  <si>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</si>
  <si>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</si>
  <si>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</si>
  <si>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</si>
  <si>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</si>
  <si>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</si>
  <si>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</si>
  <si>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</si>
  <si>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</si>
  <si>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</si>
  <si>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</si>
  <si>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</si>
  <si>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</si>
  <si>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</si>
  <si>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</si>
  <si>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</si>
  <si>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</si>
  <si>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</si>
  <si>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</si>
  <si>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</si>
  <si>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</si>
  <si>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</si>
  <si>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</si>
  <si>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</si>
  <si>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</si>
  <si>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</si>
  <si>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</si>
  <si>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</si>
  <si>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</si>
  <si>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“Bajo protesta de decir verdad declaramos que los Estados Financieros y sus notas, son razonablemente correctos y son responsabilidad del emisor”</t>
  </si>
  <si>
    <t>Comisión Municipal del Deporte de Dolores Hidalgo, CIN
Indicadores de Resultados
Del 1 de enero al 30 de Junio de 2025
(Cifras en Pesos)</t>
  </si>
  <si>
    <t>E</t>
  </si>
  <si>
    <t>E0007</t>
  </si>
  <si>
    <t>Cultura Fisica y Deporte</t>
  </si>
  <si>
    <t>31111M120900200 - Comisión Municipal del Deporte (COMUDE)</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</si>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</sst>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10"/>
      <color theme="1"/>
      <name val="Calibri"/>
      <family val="2"/>
      <scheme val="minor"/>
    </font>
    <font>
      <sz val="10"/>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cellStyleXfs>
  <cellXfs count="50">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49" fontId="0" fillId="0" borderId="0" xfId="0" applyNumberFormat="1" applyFont="1" applyAlignment="1" applyProtection="1">
      <alignment horizontal="left" vertical="center"/>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5" borderId="6" xfId="0" applyFont="1" applyFill="1" applyBorder="1" applyAlignment="1">
      <alignment horizontal="center" vertical="center" wrapText="1"/>
    </xf>
    <xf numFmtId="4" fontId="3" fillId="6" borderId="6" xfId="16" applyNumberFormat="1" applyFont="1" applyFill="1" applyBorder="1" applyAlignment="1">
      <alignment horizontal="center" vertical="center" wrapText="1"/>
    </xf>
    <xf numFmtId="0" fontId="3" fillId="6" borderId="6" xfId="16"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6" xfId="16" applyFont="1" applyFill="1" applyBorder="1" applyAlignment="1">
      <alignment horizontal="center" vertical="center" wrapText="1"/>
    </xf>
    <xf numFmtId="0" fontId="3" fillId="9" borderId="7" xfId="16" applyFont="1" applyFill="1" applyBorder="1" applyAlignment="1">
      <alignment horizontal="center" vertical="center" wrapText="1"/>
    </xf>
    <xf numFmtId="0" fontId="3" fillId="9" borderId="6" xfId="16" applyFont="1" applyFill="1" applyBorder="1" applyAlignment="1">
      <alignment horizontal="center" vertical="center" wrapText="1"/>
    </xf>
    <xf numFmtId="43" fontId="0" fillId="0" borderId="1" xfId="17" applyFont="1" applyBorder="1" applyAlignment="1">
      <alignment vertical="top" wrapText="1"/>
    </xf>
    <xf numFmtId="43" fontId="13" fillId="0" borderId="1" xfId="17" applyFont="1" applyBorder="1" applyAlignment="1">
      <alignment horizontal="center" vertical="top" wrapText="1"/>
    </xf>
    <xf numFmtId="43" fontId="0" fillId="0" borderId="1" xfId="17" applyFont="1" applyBorder="1" applyAlignment="1" applyProtection="1">
      <alignment horizontal="center" vertical="top" wrapText="1"/>
      <protection locked="0"/>
    </xf>
    <xf numFmtId="0" fontId="13" fillId="0" borderId="1" xfId="17" applyNumberFormat="1" applyFont="1" applyBorder="1" applyAlignment="1">
      <alignment horizontal="center" vertical="top" wrapText="1"/>
    </xf>
    <xf numFmtId="43" fontId="0" fillId="0" borderId="1" xfId="17" applyFont="1" applyBorder="1" applyAlignment="1" applyProtection="1">
      <alignment horizontal="right" vertical="top" wrapText="1"/>
      <protection locked="0"/>
    </xf>
    <xf numFmtId="0" fontId="0" fillId="0" borderId="1" xfId="0" applyBorder="1" applyAlignment="1" applyProtection="1">
      <alignment horizontal="center" vertical="top" wrapText="1"/>
    </xf>
    <xf numFmtId="0" fontId="0" fillId="0" borderId="1" xfId="0" applyFont="1" applyBorder="1" applyAlignment="1" applyProtection="1">
      <alignment horizontal="center" vertical="top" wrapText="1"/>
    </xf>
    <xf numFmtId="0" fontId="0" fillId="0" borderId="1" xfId="0" applyFont="1" applyBorder="1" applyAlignment="1" applyProtection="1">
      <alignment horizontal="center" vertical="top" wrapText="1"/>
      <protection locked="0"/>
    </xf>
    <xf numFmtId="43" fontId="14" fillId="0" borderId="1" xfId="17"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xf>
    <xf numFmtId="0" fontId="0" fillId="0" borderId="1" xfId="0" applyFont="1" applyBorder="1" applyAlignment="1">
      <alignment horizontal="center" vertical="top" wrapText="1"/>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UDE/Desktop/COMUDE2025/PLANEACION/ABRIL-JUNIO/24.-COMUDE_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
      <sheetName val="FIN"/>
      <sheetName val="PROPOSITO"/>
      <sheetName val="PROPOSITO 2"/>
      <sheetName val="COMPONENTE 1"/>
      <sheetName val="ACT 1.1"/>
      <sheetName val="COMPONENTE 2"/>
      <sheetName val="ACT 2.1"/>
      <sheetName val="ACT 2.2"/>
      <sheetName val="COMPONENTE 3"/>
      <sheetName val="ACT 3.1"/>
      <sheetName val="COMPONENTE 4"/>
      <sheetName val="ACT 4.1"/>
      <sheetName val="COMPONENTE 5"/>
      <sheetName val="ACT 5.1"/>
      <sheetName val="COMPONENTE 6"/>
      <sheetName val="ACT 6.1"/>
      <sheetName val="COMPONENTE 7"/>
      <sheetName val="ACT 7.1"/>
      <sheetName val="ACT 7.2"/>
      <sheetName val="COMPONENTE 8"/>
      <sheetName val="ACT 8.1"/>
      <sheetName val="Hoja1"/>
    </sheetNames>
    <sheetDataSet>
      <sheetData sheetId="0"/>
      <sheetData sheetId="1">
        <row r="2">
          <cell r="U2" t="str">
            <v>F     I     N</v>
          </cell>
        </row>
        <row r="6">
          <cell r="E6" t="str">
            <v>Fin</v>
          </cell>
        </row>
        <row r="8">
          <cell r="E8" t="str">
            <v>CONTRIBUIR A INCREMENTAR LA PARTICIPACIÓN DE LA CIUDADANIA DOLORENSE MEDIANTE LA PRACTICA DE ACTIVIDADES DEPORTIVAS Y FÍSICAS</v>
          </cell>
        </row>
        <row r="9">
          <cell r="E9" t="str">
            <v>PARTICIPACIÓN DE DOLORENSES EN LOS EVENTOS DEPORTIVOS</v>
          </cell>
        </row>
        <row r="10">
          <cell r="M10" t="str">
            <v>TASA</v>
          </cell>
          <cell r="Q10" t="str">
            <v>((A / B) - 1) * 100</v>
          </cell>
        </row>
        <row r="14">
          <cell r="C14" t="str">
            <v>PARTICIPACIÓN DE DOLORENSES EN LOS EVENTOS DEPORTIVOS AÑO ACTUAL</v>
          </cell>
        </row>
        <row r="15">
          <cell r="C15" t="str">
            <v>PARTICIPACIÓN DE DOLORENSES EN LOS EVENTOS DEPORTIVOS AÑO ANTERIOR</v>
          </cell>
        </row>
        <row r="18">
          <cell r="I18" t="str">
            <v>15 % PARTICIPACIÓN DE DOLORENSES EN LOS EVENTOS DEPORTIVOS</v>
          </cell>
        </row>
        <row r="21">
          <cell r="D21">
            <v>98536</v>
          </cell>
        </row>
        <row r="22">
          <cell r="D22">
            <v>112604</v>
          </cell>
        </row>
      </sheetData>
      <sheetData sheetId="2">
        <row r="2">
          <cell r="U2" t="str">
            <v>P    R    O    P    Ó    S    I    T    O</v>
          </cell>
        </row>
        <row r="6">
          <cell r="E6" t="str">
            <v>Proposito</v>
          </cell>
        </row>
        <row r="8">
          <cell r="E8" t="str">
            <v>LOS HABITANTES DEL MUNICIPIO MEJORAN SU CALIDAD DE VIDA AL INTEGRARSE EN LAS ACTIVIDADES DEPORTIVAS</v>
          </cell>
        </row>
        <row r="9">
          <cell r="E9" t="str">
            <v>PORCENTAJE DE LA POBLACIÓN PARTICIPANTE</v>
          </cell>
        </row>
        <row r="10">
          <cell r="M10" t="str">
            <v>PORCENTAJE</v>
          </cell>
          <cell r="Q10" t="str">
            <v>(A / B) * 100</v>
          </cell>
        </row>
        <row r="14">
          <cell r="C14" t="str">
            <v>PARTICIPACIÓN DE LOS HABITANTES EN LA PRACTICA DEL DEPORTE</v>
          </cell>
        </row>
        <row r="15">
          <cell r="C15" t="str">
            <v>TOTAL DE LA POBLACIÓN</v>
          </cell>
        </row>
        <row r="18">
          <cell r="I18" t="str">
            <v>15% (PARTICIPACIÓN DE LOS HABITANTES EN LA PRACTICA DEL DEPORTE / TOTAL DE LA POBLACIÓN) X100</v>
          </cell>
        </row>
        <row r="21">
          <cell r="D21">
            <v>98536</v>
          </cell>
        </row>
        <row r="22">
          <cell r="D22">
            <v>978228</v>
          </cell>
        </row>
      </sheetData>
      <sheetData sheetId="3">
        <row r="6">
          <cell r="E6" t="str">
            <v>Proposito</v>
          </cell>
        </row>
        <row r="8">
          <cell r="E8" t="str">
            <v>LOS HABITANTES DEL MUNICIPIO MEJORAN SU CALIDAD DE VIDA AL INTEGRARSE EN LAS ACTIVIDADES DEPORTIVAS</v>
          </cell>
        </row>
        <row r="9">
          <cell r="E9" t="str">
            <v>VARIACIÓN DE DOLORENSES ACTIVADOS AL AÑO POR COMUDE.</v>
          </cell>
        </row>
        <row r="10">
          <cell r="Q10" t="str">
            <v>((A / B) - 1) * 100</v>
          </cell>
        </row>
        <row r="14">
          <cell r="C14" t="str">
            <v>NUMERO DE DOLORENSES ACTIVADOS PERIODO ACTUAL POR COMUDE.</v>
          </cell>
        </row>
        <row r="15">
          <cell r="C15" t="str">
            <v>NUMERO DE DOLORENSES ACTIVADOS PERIODO ANTERIOR POR COMUDE.</v>
          </cell>
        </row>
        <row r="18">
          <cell r="I18" t="str">
            <v>5 % VARIACIÓN DE DOLORENSES ACTIVADOS AL AÑO POR COMUDE.</v>
          </cell>
        </row>
        <row r="21">
          <cell r="D21">
            <v>98536</v>
          </cell>
        </row>
        <row r="22">
          <cell r="D22">
            <v>112604</v>
          </cell>
        </row>
      </sheetData>
      <sheetData sheetId="4">
        <row r="2">
          <cell r="U2" t="str">
            <v>C   O   M   P   O   N   E   N   T   E       1</v>
          </cell>
        </row>
        <row r="6">
          <cell r="E6" t="str">
            <v>Componente</v>
          </cell>
        </row>
        <row r="8">
          <cell r="E8" t="str">
            <v>PROGRAMAS PARA LA REALIZACIÓN DE LIGAS, TORNEOS Y EVENTOS DEPORTIVOS IMPLEMENTADOS. (DEPORTE URBANO)</v>
          </cell>
        </row>
        <row r="9">
          <cell r="E9" t="str">
            <v>PROGRAMAS DE TORNEOS Y EVENTOS DE COMPETENCIA</v>
          </cell>
        </row>
        <row r="10">
          <cell r="M10" t="str">
            <v>UNIDAD</v>
          </cell>
          <cell r="Q10" t="str">
            <v>A</v>
          </cell>
        </row>
        <row r="14">
          <cell r="C14" t="str">
            <v>TORNEOS Y EVENTOS DEPORTIVOS ORGANIZADOS</v>
          </cell>
        </row>
        <row r="18">
          <cell r="I18" t="str">
            <v>4 TORNEOS Y EVENTOS DEPORTIVOS ORGANIZADOS</v>
          </cell>
        </row>
        <row r="21">
          <cell r="D21">
            <v>2</v>
          </cell>
        </row>
      </sheetData>
      <sheetData sheetId="5">
        <row r="2">
          <cell r="U2" t="str">
            <v xml:space="preserve">A   C   T   I   V   I   D   A   D    -  1   .   1   </v>
          </cell>
        </row>
        <row r="6">
          <cell r="E6" t="str">
            <v>Actividad</v>
          </cell>
        </row>
        <row r="8">
          <cell r="E8" t="str">
            <v>INCORPORACIÓN DE LA POBLACIÓN A LA REALIZACIÓN DE ACTIVIDADES DEPORTIVAS Y RECREATIVAS</v>
          </cell>
        </row>
        <row r="9">
          <cell r="E9" t="str">
            <v>COMPETENCIAS DEPORTIVAS</v>
          </cell>
        </row>
        <row r="10">
          <cell r="M10" t="str">
            <v>UNIDAD</v>
          </cell>
          <cell r="Q10" t="str">
            <v>A</v>
          </cell>
        </row>
        <row r="14">
          <cell r="C14" t="str">
            <v>NUMERO DE PARTICIPANTES REALIZANDO ACTIVIDADES DEPORTIVAS Y RECREATIVAS</v>
          </cell>
        </row>
        <row r="18">
          <cell r="I18" t="str">
            <v>1500 NUMERO DE PARTICIPANTES REALIZANDO ACTIVIDADES DEPORTIVAS Y RECREATIVAS</v>
          </cell>
        </row>
        <row r="21">
          <cell r="D21">
            <v>280</v>
          </cell>
        </row>
      </sheetData>
      <sheetData sheetId="6">
        <row r="2">
          <cell r="U2" t="str">
            <v>C   O   M   P   O   N   E   N   T   E  -     2</v>
          </cell>
        </row>
        <row r="6">
          <cell r="E6" t="str">
            <v>Componente</v>
          </cell>
        </row>
        <row r="8">
          <cell r="E8" t="str">
            <v>CAPACITACIONES A LIDERES DEPORTIVOS LOCALES IMPLEMENTADOS</v>
          </cell>
        </row>
        <row r="9">
          <cell r="E9" t="str">
            <v>CALENDARIO DE ACTIVIDADES DEPORTIVAS</v>
          </cell>
        </row>
        <row r="10">
          <cell r="M10" t="str">
            <v>UNIDAD</v>
          </cell>
          <cell r="Q10" t="str">
            <v>A</v>
          </cell>
        </row>
        <row r="14">
          <cell r="C14" t="str">
            <v>NUMERO DE TALLERES</v>
          </cell>
        </row>
        <row r="18">
          <cell r="I18" t="str">
            <v>2 NÚMERO DE TALLERES REALIZADOS SOBRE EL CUIDADO Y ATENCIÓN A LA SALUD A TRAVÉS DE LA PRÁCTICA DEPORTIVA</v>
          </cell>
        </row>
        <row r="21">
          <cell r="D21">
            <v>0</v>
          </cell>
        </row>
      </sheetData>
      <sheetData sheetId="7">
        <row r="2">
          <cell r="U2" t="str">
            <v>A  C  T   I   V   I   D   A   D   -    2   .   1</v>
          </cell>
        </row>
        <row r="6">
          <cell r="E6" t="str">
            <v>Actividad</v>
          </cell>
        </row>
        <row r="8">
          <cell r="E8" t="str">
            <v>INCORPORACIÓN DE LA POBLACIÓN A LA REALIZACIÓN DE ACTIVIDADES DEPORTIVAS Y RECREATIVAS</v>
          </cell>
        </row>
        <row r="9">
          <cell r="E9" t="str">
            <v>PARTICIPANTES EN ACTIVIDADES DEPORTIVAS Y RECREATIVAS</v>
          </cell>
        </row>
        <row r="10">
          <cell r="M10" t="str">
            <v>UNIDAD</v>
          </cell>
          <cell r="Q10" t="str">
            <v>A</v>
          </cell>
        </row>
        <row r="14">
          <cell r="C14" t="str">
            <v>NUMERO DE PARTICIPANTES EN ACTIVIDADES DEPORTIVAS Y RECREATIVAS</v>
          </cell>
        </row>
        <row r="18">
          <cell r="I18" t="str">
            <v>50 NUMERO DE PARTICIPANTES EN ACTIVIDADES DEPORTIVAS Y RECREATIVAS</v>
          </cell>
        </row>
        <row r="21">
          <cell r="D21">
            <v>246</v>
          </cell>
        </row>
      </sheetData>
      <sheetData sheetId="8">
        <row r="2">
          <cell r="U2" t="str">
            <v>A  C  T   I   V   I   D   A   D    -   2   .  2</v>
          </cell>
        </row>
        <row r="6">
          <cell r="E6" t="str">
            <v>Actividad</v>
          </cell>
        </row>
        <row r="8">
          <cell r="E8" t="str">
            <v>GESTIONES PARA LA PARTICIPACIÓN EN LAS COMPETENCIAS SELECTIVAS.</v>
          </cell>
        </row>
        <row r="9">
          <cell r="E9" t="str">
            <v>PARTICIPACIÓN EN COMPETENCIAS NACIONALES Y REGIONALES</v>
          </cell>
        </row>
        <row r="10">
          <cell r="M10" t="str">
            <v>UNIDAD</v>
          </cell>
          <cell r="Q10" t="str">
            <v>A</v>
          </cell>
        </row>
        <row r="14">
          <cell r="C14" t="str">
            <v>TOTAL DE SELECTIVOS QUE PASARON A LA ETAPA ESTATAL</v>
          </cell>
        </row>
        <row r="18">
          <cell r="I18" t="str">
            <v>20 TOTAL DE SELECTIVOS QUE PASARON A LA ETAPA ESTATAL</v>
          </cell>
        </row>
        <row r="21">
          <cell r="D21">
            <v>16</v>
          </cell>
        </row>
      </sheetData>
      <sheetData sheetId="9">
        <row r="2">
          <cell r="U2" t="str">
            <v>C   O   M   P   O   N   E   N   T   E   -    3</v>
          </cell>
        </row>
        <row r="6">
          <cell r="E6" t="str">
            <v>Componente</v>
          </cell>
        </row>
        <row r="8">
          <cell r="E8" t="str">
            <v>PROGRAMA JUVENIL DE ACTIVACIÓN FÍSICA DE ALTO RENDIMIENTO IMPLEMENTADO</v>
          </cell>
        </row>
        <row r="9">
          <cell r="E9" t="str">
            <v>EVENTOS REALIZADOS</v>
          </cell>
        </row>
        <row r="10">
          <cell r="M10" t="str">
            <v>UNIDAD</v>
          </cell>
          <cell r="Q10" t="str">
            <v>A</v>
          </cell>
        </row>
        <row r="14">
          <cell r="C14" t="str">
            <v>NÚMERO DE COMPETENCIAS DE ALTO RENDIMIENTO</v>
          </cell>
        </row>
        <row r="18">
          <cell r="I18" t="str">
            <v>2 NÚMERO DE COMPETENCIAS DE ALTO RENDIMIENTO</v>
          </cell>
        </row>
        <row r="21">
          <cell r="D21">
            <v>1</v>
          </cell>
        </row>
      </sheetData>
      <sheetData sheetId="10">
        <row r="2">
          <cell r="U2" t="str">
            <v>A  C  T   I   V   I   D   A   D   -    3   .   1</v>
          </cell>
        </row>
        <row r="6">
          <cell r="E6" t="str">
            <v>Actividad</v>
          </cell>
        </row>
        <row r="8">
          <cell r="E8" t="str">
            <v>REINTEGRACIÓN DE LA JUVENTUD AL DEPORTE Y LA RECREACIÓN POR MEDIO DE LA INNOVACIÓN DEPORTIVA</v>
          </cell>
        </row>
        <row r="9">
          <cell r="E9" t="str">
            <v>DEPORTISTAS COMPITIENDO</v>
          </cell>
        </row>
        <row r="10">
          <cell r="M10" t="str">
            <v>UNIDAD</v>
          </cell>
          <cell r="Q10" t="str">
            <v>A</v>
          </cell>
        </row>
        <row r="14">
          <cell r="C14" t="str">
            <v>NÚMERO DE PARTICIPANTES</v>
          </cell>
        </row>
        <row r="18">
          <cell r="I18" t="str">
            <v>25 NÚMERO DE PARTICIPANTES</v>
          </cell>
        </row>
        <row r="21">
          <cell r="D21">
            <v>39</v>
          </cell>
        </row>
      </sheetData>
      <sheetData sheetId="11">
        <row r="2">
          <cell r="U2" t="str">
            <v>C   O   M   P   O   N   E   N   T   E   -    4</v>
          </cell>
        </row>
        <row r="6">
          <cell r="E6" t="str">
            <v>Componente</v>
          </cell>
        </row>
        <row r="8">
          <cell r="E8" t="str">
            <v>ESPACIOS EN DONDE SE REALIZARAN LAS ACTIVIDADES FÍSICAS Y DEPORTIVAS DIGNIFICADOS.</v>
          </cell>
        </row>
        <row r="9">
          <cell r="E9" t="str">
            <v>PROGRAMA DE MANTENIMIENTO DE ESPACIOS DEPORTIVOS.</v>
          </cell>
        </row>
        <row r="10">
          <cell r="M10" t="str">
            <v>UNIDAD</v>
          </cell>
          <cell r="Q10" t="str">
            <v>A</v>
          </cell>
        </row>
        <row r="14">
          <cell r="C14" t="str">
            <v>NUMERO DE ESPACIOS Y CANCHAS DE USOS MÚLTIPLES DIGNIFICADOS</v>
          </cell>
        </row>
        <row r="18">
          <cell r="I18" t="str">
            <v>4 NUMERO DE ESPACIOS Y CANCHAS DE USOS MÚLTIPLES DIGNIFICADOS</v>
          </cell>
        </row>
        <row r="21">
          <cell r="D21">
            <v>3</v>
          </cell>
        </row>
      </sheetData>
      <sheetData sheetId="12">
        <row r="2">
          <cell r="U2" t="str">
            <v>A  C  T   I   V   I   D   A   D   -    4   .   1</v>
          </cell>
        </row>
        <row r="6">
          <cell r="E6" t="str">
            <v>Actividad</v>
          </cell>
        </row>
        <row r="8">
          <cell r="E8" t="str">
            <v>GENERACIÓN DE NUEVOS ESPACIOS PARA LA PRÁCTICA DEL DEPORTE.</v>
          </cell>
        </row>
        <row r="9">
          <cell r="E9" t="str">
            <v>ESPACIOS PARA LA PRÁCTICA DEPORTIVA.</v>
          </cell>
        </row>
        <row r="10">
          <cell r="M10" t="str">
            <v>UNIDAD</v>
          </cell>
          <cell r="Q10" t="str">
            <v>A</v>
          </cell>
        </row>
        <row r="14">
          <cell r="C14" t="str">
            <v>NÚMERO DE NUEVOS ESPACIOS PARA LA PRÁCTICA DEL DEPORTE PUESTOS EN OPERACIÓN</v>
          </cell>
        </row>
        <row r="18">
          <cell r="I18" t="str">
            <v>2 NÚMERO DE NUEVOS ESPACIOS PARA LA PRÁCTICA DEL DEPORTE PUESTOS EN OPERACIÓN</v>
          </cell>
        </row>
        <row r="21">
          <cell r="D21">
            <v>1</v>
          </cell>
        </row>
      </sheetData>
      <sheetData sheetId="13">
        <row r="2">
          <cell r="U2" t="str">
            <v>C   O   M   P   O   N   E   N   T   E     -  5</v>
          </cell>
        </row>
        <row r="6">
          <cell r="E6" t="str">
            <v>Componente</v>
          </cell>
        </row>
        <row r="8">
          <cell r="E8" t="str">
            <v>PROGRAMA DE CONCIENTIZACIÓN SOBRE EL TEMA DE LA SALUD Y DEPORTE A LA POBLACIÓN IMPLEMENTADO</v>
          </cell>
        </row>
        <row r="9">
          <cell r="E9" t="str">
            <v>CONFERENCIAS IMPARTIDAS</v>
          </cell>
        </row>
        <row r="10">
          <cell r="M10" t="str">
            <v>UNIDAD</v>
          </cell>
          <cell r="Q10" t="str">
            <v>A</v>
          </cell>
        </row>
        <row r="14">
          <cell r="C14" t="str">
            <v>NUMERO DE CAMPAÑAS DE PUBLICIDAD, CONFERENCIAS Y PROMOCIÓN REALIZADAS EN LOS DISTINTOS MEDIOS DE COMUNICACIÓN</v>
          </cell>
        </row>
        <row r="18">
          <cell r="I18" t="str">
            <v>6 NUMERO DE CAMPAÑAS DE PUBLICIDAD, CONFERENCIAS Y PROMOCIÓN REALIZADAS EN LOS DISTINTOS MEDIOS DE COMUNICACIÓN</v>
          </cell>
        </row>
        <row r="21">
          <cell r="D21">
            <v>5</v>
          </cell>
        </row>
      </sheetData>
      <sheetData sheetId="14">
        <row r="2">
          <cell r="U2" t="str">
            <v>A  C  T   I   V   I   D   A   D     - 5  .  1</v>
          </cell>
        </row>
        <row r="6">
          <cell r="E6" t="str">
            <v>Actividad</v>
          </cell>
        </row>
        <row r="8">
          <cell r="E8" t="str">
            <v>PROMOCIÓN Y DIFUSIÓN( REDES SOCIALES) TEMAS SALUD, DEPORTE, SEGURIDAD.</v>
          </cell>
        </row>
        <row r="9">
          <cell r="E9" t="str">
            <v>PROMOCIÓN DE MEJORES PRACTICAS DEPORTIVAS</v>
          </cell>
        </row>
        <row r="10">
          <cell r="M10" t="str">
            <v>UNIDAD</v>
          </cell>
          <cell r="Q10" t="str">
            <v>A</v>
          </cell>
        </row>
        <row r="14">
          <cell r="C14" t="str">
            <v>NUMERO DE PROGRAMAS INCORPORADOS A LAS REDES SOCIALES</v>
          </cell>
        </row>
        <row r="18">
          <cell r="I18" t="str">
            <v>12 NUMERO DE PROGRAMAS INCORPORADOS A LAS REDES SOCIALES</v>
          </cell>
        </row>
        <row r="21">
          <cell r="D21">
            <v>6</v>
          </cell>
        </row>
      </sheetData>
      <sheetData sheetId="15">
        <row r="2">
          <cell r="U2" t="str">
            <v>C   O   M   P   O   N   E   N   T   E   -    6</v>
          </cell>
        </row>
        <row r="6">
          <cell r="E6" t="str">
            <v>Componente</v>
          </cell>
        </row>
        <row r="8">
          <cell r="E8" t="str">
            <v>PROGRAMAS PARA LA REALIZACIÓN DE ACTIVACIONES FÍSICAS MASIVAS. ( CAMINATAS, BICICLETAS, FUTBOL) IMPLEMENTADO</v>
          </cell>
        </row>
        <row r="9">
          <cell r="E9" t="str">
            <v>PROGRAMA DE INTEGRACIÓN DE FAMILIAS, JÓVENES Y DEPORTISTAS</v>
          </cell>
        </row>
        <row r="10">
          <cell r="M10" t="str">
            <v>UNIDAD</v>
          </cell>
          <cell r="Q10" t="str">
            <v>A</v>
          </cell>
        </row>
        <row r="14">
          <cell r="C14" t="str">
            <v>NUMERO DE PROGRAMAS IMPARTIDOS BAJO SUS DISTINTAS MODALIDADES</v>
          </cell>
        </row>
        <row r="18">
          <cell r="I18" t="str">
            <v>12 NUMERO DE PROGRAMAS IMPARTIDOS BAJO SUS DISTINTAS MODALIDADES</v>
          </cell>
        </row>
        <row r="21">
          <cell r="D21">
            <v>6</v>
          </cell>
        </row>
      </sheetData>
      <sheetData sheetId="16">
        <row r="2">
          <cell r="U2" t="str">
            <v>A  C  T   I   V   I   D   A   D     -   6  .  1</v>
          </cell>
        </row>
        <row r="6">
          <cell r="E6" t="str">
            <v>Actividad</v>
          </cell>
        </row>
        <row r="8">
          <cell r="E8" t="str">
            <v>ACTIVACIONES FÍSICAS, FERIAS DE ACTIVACIÓN, EVENTOS, PASEOS CICLISTAS, CLASES DE ZUMBA ETC.</v>
          </cell>
        </row>
        <row r="9">
          <cell r="E9" t="str">
            <v>PORCENTAJE DE ACTIVACIONES REALIZADAS</v>
          </cell>
        </row>
        <row r="10">
          <cell r="M10" t="str">
            <v>PORCENTAJE</v>
          </cell>
          <cell r="Q10" t="str">
            <v>(A / B) * 100</v>
          </cell>
        </row>
        <row r="14">
          <cell r="C14" t="str">
            <v>PORCENTAJE DE ACTIVACIONES REALIZADAS EN 2025</v>
          </cell>
        </row>
        <row r="15">
          <cell r="C15" t="str">
            <v>PORCENTAJE DE ACTIVACIONES PROGRAMADAS EN 2025</v>
          </cell>
        </row>
        <row r="18">
          <cell r="I18" t="str">
            <v>100% PORCENTAJE DE ACTIVACIONES REALIZADAS EN 2025/PORCENTAJE DE ACTIVACIONES PROGRAMADAS EN 2025</v>
          </cell>
        </row>
        <row r="21">
          <cell r="D21">
            <v>251</v>
          </cell>
        </row>
        <row r="22">
          <cell r="D22">
            <v>251</v>
          </cell>
        </row>
      </sheetData>
      <sheetData sheetId="17">
        <row r="2">
          <cell r="U2" t="str">
            <v>C   O   M   P   O   N   E   N   T   E  -     7</v>
          </cell>
        </row>
        <row r="6">
          <cell r="E6" t="str">
            <v>Componente</v>
          </cell>
        </row>
        <row r="8">
          <cell r="E8" t="str">
            <v>PROGRAMA DE CAPACITACIÓN Y CERTIFICACIÓN DE ENTRENADORES DEPORTIVOS APLICADOS IMPLEMENTADO</v>
          </cell>
        </row>
        <row r="9">
          <cell r="E9" t="str">
            <v>NUMERO DE EVENTOS DE CAPACITACIÓN Y CERTIFICACIÓN REALIZADOS</v>
          </cell>
        </row>
        <row r="10">
          <cell r="M10" t="str">
            <v>UNIDAD</v>
          </cell>
          <cell r="Q10" t="str">
            <v>A</v>
          </cell>
        </row>
        <row r="14">
          <cell r="C14" t="str">
            <v>NÚMERO DE EVENTOS DE CAPACITACIÓN Y CERTIFICACIÓN REALIZADOS</v>
          </cell>
        </row>
        <row r="18">
          <cell r="I18" t="str">
            <v>3 NÚMERO DE EVENTOS DE CAPACITACIÓN Y CERTIFICACIÓN REALIZADOS</v>
          </cell>
        </row>
        <row r="21">
          <cell r="D21">
            <v>0</v>
          </cell>
        </row>
      </sheetData>
      <sheetData sheetId="18">
        <row r="2">
          <cell r="U2" t="str">
            <v>A  C  T   I   V   I   D   A   D      -  7  .  1</v>
          </cell>
        </row>
        <row r="6">
          <cell r="E6" t="str">
            <v>Actividad</v>
          </cell>
        </row>
        <row r="8">
          <cell r="E8" t="str">
            <v>ENTRENADORES DEL MUNICIPIO CAPACITADOS</v>
          </cell>
        </row>
        <row r="9">
          <cell r="E9" t="str">
            <v>NÚMERO DE ENTRENADORES CAPACITADOS</v>
          </cell>
        </row>
        <row r="10">
          <cell r="M10" t="str">
            <v>UNIDAD</v>
          </cell>
          <cell r="Q10" t="str">
            <v>A</v>
          </cell>
        </row>
        <row r="14">
          <cell r="C14" t="str">
            <v>NÚMERO DE ENTRENADORES CAPACITADOS EN EL PRESENTE AÑO</v>
          </cell>
        </row>
        <row r="18">
          <cell r="I18" t="str">
            <v>3 NÚMERO DE ENTRENADORES CAPACITADOS EN EL PRESENTE AÑO</v>
          </cell>
        </row>
        <row r="21">
          <cell r="D21">
            <v>0</v>
          </cell>
        </row>
      </sheetData>
      <sheetData sheetId="19">
        <row r="2">
          <cell r="U2" t="str">
            <v>A  C  T   I   V   I   D   A   D       - 7  . 2</v>
          </cell>
        </row>
        <row r="6">
          <cell r="E6" t="str">
            <v>Actividad</v>
          </cell>
        </row>
        <row r="8">
          <cell r="E8" t="str">
            <v>ENTRENADORES DEL MUNICIPIO CERTIFICADOS</v>
          </cell>
        </row>
        <row r="9">
          <cell r="E9" t="str">
            <v>NÚMERO DE ENTRENADORES CERTIFICADOS</v>
          </cell>
        </row>
        <row r="10">
          <cell r="M10" t="str">
            <v>UNIDAD</v>
          </cell>
          <cell r="Q10" t="str">
            <v>A</v>
          </cell>
        </row>
        <row r="14">
          <cell r="C14" t="str">
            <v>NÚMERO DE ENTRENADORES CERTIFICADOS EN EL PRESENTE AÑO</v>
          </cell>
        </row>
        <row r="18">
          <cell r="I18" t="str">
            <v>3 NÚMERO DE ENTRENADORES CERTIFICADOS EN EL PRESENTE AÑO</v>
          </cell>
        </row>
        <row r="21">
          <cell r="D21">
            <v>0</v>
          </cell>
        </row>
      </sheetData>
      <sheetData sheetId="20">
        <row r="2">
          <cell r="U2" t="str">
            <v>C   O   M   P   O   N   E   N   T   E       8</v>
          </cell>
        </row>
        <row r="6">
          <cell r="E6" t="str">
            <v>Componente</v>
          </cell>
        </row>
        <row r="8">
          <cell r="E8" t="str">
            <v>PROGRAMA DE APOYOS DEPORTIVOS IMPLEMENTADO</v>
          </cell>
        </row>
        <row r="9">
          <cell r="E9" t="str">
            <v>PORCENTAJE DE APOYOS</v>
          </cell>
        </row>
        <row r="10">
          <cell r="M10" t="str">
            <v>PORCENTAJE</v>
          </cell>
          <cell r="Q10" t="str">
            <v>(A / B) * 100</v>
          </cell>
        </row>
        <row r="14">
          <cell r="C14" t="str">
            <v>NÚMERO DE APOYOS OTORGADOS</v>
          </cell>
        </row>
        <row r="15">
          <cell r="C15" t="str">
            <v>NÚMERO DE APOYOS PROGRAMADOS</v>
          </cell>
        </row>
        <row r="18">
          <cell r="I18" t="str">
            <v>100% NÚMERO DE APOYOS OTORGADOS/NÚMERO DE APOYOS PROGRAMADOS *100</v>
          </cell>
        </row>
        <row r="21">
          <cell r="D21">
            <v>23</v>
          </cell>
        </row>
        <row r="22">
          <cell r="D22">
            <v>23</v>
          </cell>
        </row>
      </sheetData>
      <sheetData sheetId="21">
        <row r="2">
          <cell r="U2" t="str">
            <v>A  C  T   I   V   I   D   A   D   -    8   .   1</v>
          </cell>
        </row>
        <row r="6">
          <cell r="E6" t="str">
            <v>Actividad</v>
          </cell>
        </row>
        <row r="8">
          <cell r="E8" t="str">
            <v>DEPORTISTAS DESTACADOS APOYADOS</v>
          </cell>
        </row>
        <row r="9">
          <cell r="E9" t="str">
            <v>NÚMERO DE APOYOS</v>
          </cell>
        </row>
        <row r="10">
          <cell r="M10" t="str">
            <v>UNIDAD</v>
          </cell>
          <cell r="Q10" t="str">
            <v>A</v>
          </cell>
        </row>
        <row r="14">
          <cell r="C14" t="str">
            <v>NÚMERO DE APOYOS OTORGADOS</v>
          </cell>
        </row>
        <row r="18">
          <cell r="I18" t="str">
            <v>45 NÚMERO DE APOYOS OTORGADOS</v>
          </cell>
        </row>
        <row r="21">
          <cell r="D21">
            <v>23</v>
          </cell>
        </row>
      </sheetData>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abSelected="1" zoomScale="85" zoomScaleNormal="85" workbookViewId="0">
      <selection activeCell="C4" sqref="C4"/>
    </sheetView>
  </sheetViews>
  <sheetFormatPr baseColWidth="10" defaultColWidth="12" defaultRowHeight="11.25" x14ac:dyDescent="0.2"/>
  <cols>
    <col min="1" max="1" width="17.6640625" style="23" customWidth="1"/>
    <col min="2" max="3" width="17" style="24" customWidth="1"/>
    <col min="4" max="4" width="58.5" style="24" customWidth="1"/>
    <col min="5" max="5" width="37" style="24" customWidth="1"/>
    <col min="6" max="6" width="61.5" style="24" customWidth="1"/>
    <col min="7" max="11" width="17" style="26" customWidth="1"/>
    <col min="12" max="13" width="17" style="22" customWidth="1"/>
    <col min="14" max="14" width="44.1640625" style="22" customWidth="1"/>
    <col min="15" max="15" width="44" style="22" customWidth="1"/>
    <col min="16" max="16" width="14.1640625" style="22" customWidth="1"/>
    <col min="17" max="18" width="42.6640625" style="22" customWidth="1"/>
    <col min="19" max="19" width="20.1640625" style="22" customWidth="1"/>
    <col min="20" max="22" width="12" style="22"/>
    <col min="23" max="23" width="13" style="22" bestFit="1" customWidth="1"/>
    <col min="24" max="24" width="14.5" style="21" customWidth="1"/>
    <col min="25" max="16384" width="12" style="2"/>
  </cols>
  <sheetData>
    <row r="1" spans="1:24" s="1" customFormat="1" ht="60" customHeight="1" x14ac:dyDescent="0.2">
      <c r="A1" s="28" t="s">
        <v>88</v>
      </c>
      <c r="B1" s="29"/>
      <c r="C1" s="29"/>
      <c r="D1" s="29"/>
      <c r="E1" s="29"/>
      <c r="F1" s="29"/>
      <c r="G1" s="29"/>
      <c r="H1" s="29"/>
      <c r="I1" s="29"/>
      <c r="J1" s="29"/>
      <c r="K1" s="29"/>
      <c r="L1" s="29"/>
      <c r="M1" s="29"/>
      <c r="N1" s="29"/>
      <c r="O1" s="29"/>
      <c r="P1" s="29"/>
      <c r="Q1" s="29"/>
      <c r="R1" s="29"/>
      <c r="S1" s="29"/>
      <c r="T1" s="29"/>
      <c r="U1" s="29"/>
      <c r="V1" s="29"/>
      <c r="W1" s="29"/>
      <c r="X1" s="30"/>
    </row>
    <row r="2" spans="1:24" s="1" customFormat="1" ht="11.25" customHeight="1" x14ac:dyDescent="0.2">
      <c r="A2" s="16" t="s">
        <v>85</v>
      </c>
      <c r="B2" s="16"/>
      <c r="C2" s="16"/>
      <c r="D2" s="16"/>
      <c r="E2" s="16"/>
      <c r="F2" s="16"/>
      <c r="G2" s="20" t="s">
        <v>2</v>
      </c>
      <c r="H2" s="20"/>
      <c r="I2" s="20"/>
      <c r="J2" s="20"/>
      <c r="K2" s="20"/>
      <c r="L2" s="17" t="s">
        <v>72</v>
      </c>
      <c r="M2" s="17"/>
      <c r="N2" s="17"/>
      <c r="O2" s="18" t="s">
        <v>73</v>
      </c>
      <c r="P2" s="18"/>
      <c r="Q2" s="18"/>
      <c r="R2" s="18"/>
      <c r="S2" s="18"/>
      <c r="T2" s="18"/>
      <c r="U2" s="18"/>
      <c r="V2" s="19" t="s">
        <v>55</v>
      </c>
      <c r="W2" s="19"/>
      <c r="X2" s="19"/>
    </row>
    <row r="3" spans="1:24" s="1" customFormat="1" ht="54.75" customHeight="1" x14ac:dyDescent="0.2">
      <c r="A3" s="31" t="s">
        <v>50</v>
      </c>
      <c r="B3" s="31" t="s">
        <v>49</v>
      </c>
      <c r="C3" s="31" t="s">
        <v>86</v>
      </c>
      <c r="D3" s="31" t="s">
        <v>48</v>
      </c>
      <c r="E3" s="31" t="s">
        <v>47</v>
      </c>
      <c r="F3" s="31" t="s">
        <v>46</v>
      </c>
      <c r="G3" s="32" t="s">
        <v>45</v>
      </c>
      <c r="H3" s="32" t="s">
        <v>44</v>
      </c>
      <c r="I3" s="32" t="s">
        <v>43</v>
      </c>
      <c r="J3" s="33" t="s">
        <v>42</v>
      </c>
      <c r="K3" s="33" t="s">
        <v>41</v>
      </c>
      <c r="L3" s="34" t="s">
        <v>40</v>
      </c>
      <c r="M3" s="34" t="s">
        <v>39</v>
      </c>
      <c r="N3" s="34" t="s">
        <v>26</v>
      </c>
      <c r="O3" s="35" t="s">
        <v>38</v>
      </c>
      <c r="P3" s="35" t="s">
        <v>37</v>
      </c>
      <c r="Q3" s="35" t="s">
        <v>36</v>
      </c>
      <c r="R3" s="35" t="s">
        <v>84</v>
      </c>
      <c r="S3" s="35" t="s">
        <v>35</v>
      </c>
      <c r="T3" s="35" t="s">
        <v>34</v>
      </c>
      <c r="U3" s="35" t="s">
        <v>33</v>
      </c>
      <c r="V3" s="36" t="s">
        <v>54</v>
      </c>
      <c r="W3" s="37" t="s">
        <v>31</v>
      </c>
      <c r="X3" s="37" t="s">
        <v>71</v>
      </c>
    </row>
    <row r="4" spans="1:24" ht="78.75" x14ac:dyDescent="0.2">
      <c r="A4" s="38" t="s">
        <v>89</v>
      </c>
      <c r="B4" s="39" t="s">
        <v>90</v>
      </c>
      <c r="C4" s="40"/>
      <c r="D4" s="39" t="s">
        <v>91</v>
      </c>
      <c r="E4" s="41">
        <v>241</v>
      </c>
      <c r="F4" s="39" t="s">
        <v>92</v>
      </c>
      <c r="G4" s="42">
        <v>2791084</v>
      </c>
      <c r="H4" s="42">
        <v>2791084</v>
      </c>
      <c r="I4" s="42">
        <v>1098921.76</v>
      </c>
      <c r="J4" s="42">
        <v>1098921.76</v>
      </c>
      <c r="K4" s="42">
        <v>1098249.76</v>
      </c>
      <c r="L4" s="43" t="s">
        <v>93</v>
      </c>
      <c r="M4" s="43" t="str">
        <f>[1]FIN!$E$6</f>
        <v>Fin</v>
      </c>
      <c r="N4" s="44" t="str">
        <f>[1]FIN!$E$8</f>
        <v>CONTRIBUIR A INCREMENTAR LA PARTICIPACIÓN DE LA CIUDADANIA DOLORENSE MEDIANTE LA PRACTICA DE ACTIVIDADES DEPORTIVAS Y FÍSICAS</v>
      </c>
      <c r="O4" s="44" t="str">
        <f>[1]FIN!$E$9</f>
        <v>PARTICIPACIÓN DE DOLORENSES EN LOS EVENTOS DEPORTIVOS</v>
      </c>
      <c r="P4" s="43" t="str">
        <f>TRIM([1]FIN!$U$2)</f>
        <v>F I N</v>
      </c>
      <c r="Q4" s="45" t="str">
        <f>[1]FIN!$Q$10</f>
        <v>((A / B) - 1) * 100</v>
      </c>
      <c r="R4" s="45" t="str">
        <f>[1]FIN!$C$14&amp;"    "&amp;[1]FIN!$C$15</f>
        <v>PARTICIPACIÓN DE DOLORENSES EN LOS EVENTOS DEPORTIVOS AÑO ACTUAL    PARTICIPACIÓN DE DOLORENSES EN LOS EVENTOS DEPORTIVOS AÑO ANTERIOR</v>
      </c>
      <c r="S4" s="45" t="str">
        <f>[1]FIN!$I$18</f>
        <v>15 % PARTICIPACIÓN DE DOLORENSES EN LOS EVENTOS DEPORTIVOS</v>
      </c>
      <c r="T4" s="46"/>
      <c r="U4" s="39">
        <f>((V4/W4)-1)*100</f>
        <v>-12.493339490604239</v>
      </c>
      <c r="V4" s="47">
        <f>[1]FIN!$D$21</f>
        <v>98536</v>
      </c>
      <c r="W4" s="47">
        <f>[1]FIN!$D$22</f>
        <v>112604</v>
      </c>
      <c r="X4" s="48" t="str">
        <f>[1]FIN!$M$10</f>
        <v>TASA</v>
      </c>
    </row>
    <row r="5" spans="1:24" ht="135" x14ac:dyDescent="0.2">
      <c r="A5" s="38" t="s">
        <v>89</v>
      </c>
      <c r="B5" s="39" t="s">
        <v>90</v>
      </c>
      <c r="C5" s="40"/>
      <c r="D5" s="39" t="s">
        <v>91</v>
      </c>
      <c r="E5" s="41">
        <v>241</v>
      </c>
      <c r="F5" s="39" t="s">
        <v>92</v>
      </c>
      <c r="G5" s="42"/>
      <c r="H5" s="42"/>
      <c r="I5" s="42"/>
      <c r="J5" s="42"/>
      <c r="K5" s="42"/>
      <c r="L5" s="43" t="s">
        <v>93</v>
      </c>
      <c r="M5" s="43" t="str">
        <f>[1]PROPOSITO!$E$6</f>
        <v>Proposito</v>
      </c>
      <c r="N5" s="44" t="str">
        <f>[1]PROPOSITO!$E$8</f>
        <v>LOS HABITANTES DEL MUNICIPIO MEJORAN SU CALIDAD DE VIDA AL INTEGRARSE EN LAS ACTIVIDADES DEPORTIVAS</v>
      </c>
      <c r="O5" s="44" t="str">
        <f>[1]PROPOSITO!$E$9</f>
        <v>PORCENTAJE DE LA POBLACIÓN PARTICIPANTE</v>
      </c>
      <c r="P5" s="43" t="str">
        <f>TRIM([1]PROPOSITO!$U$2)</f>
        <v>P R O P Ó S I T O</v>
      </c>
      <c r="Q5" s="45" t="str">
        <f>[1]PROPOSITO!$Q$10</f>
        <v>(A / B) * 100</v>
      </c>
      <c r="R5" s="45" t="str">
        <f>[1]PROPOSITO!$C$14&amp;"    "&amp;[1]PROPOSITO!$C$15</f>
        <v>PARTICIPACIÓN DE LOS HABITANTES EN LA PRACTICA DEL DEPORTE    TOTAL DE LA POBLACIÓN</v>
      </c>
      <c r="S5" s="45" t="str">
        <f>[1]PROPOSITO!$I$18</f>
        <v>15% (PARTICIPACIÓN DE LOS HABITANTES EN LA PRACTICA DEL DEPORTE / TOTAL DE LA POBLACIÓN) X100</v>
      </c>
      <c r="T5" s="46"/>
      <c r="U5" s="39">
        <f t="shared" ref="U5:U6" si="0">((V5/W5)-1)*100</f>
        <v>-89.927092661424538</v>
      </c>
      <c r="V5" s="47">
        <f>[1]PROPOSITO!$D$21</f>
        <v>98536</v>
      </c>
      <c r="W5" s="47">
        <f>[1]PROPOSITO!$D$22</f>
        <v>978228</v>
      </c>
      <c r="X5" s="48" t="str">
        <f>[1]PROPOSITO!$M$10</f>
        <v>PORCENTAJE</v>
      </c>
    </row>
    <row r="6" spans="1:24" ht="90" x14ac:dyDescent="0.2">
      <c r="A6" s="38" t="s">
        <v>89</v>
      </c>
      <c r="B6" s="39" t="s">
        <v>90</v>
      </c>
      <c r="C6" s="40"/>
      <c r="D6" s="39" t="s">
        <v>91</v>
      </c>
      <c r="E6" s="41">
        <v>241</v>
      </c>
      <c r="F6" s="39" t="s">
        <v>92</v>
      </c>
      <c r="G6" s="42"/>
      <c r="H6" s="42"/>
      <c r="I6" s="42"/>
      <c r="J6" s="42"/>
      <c r="K6" s="42"/>
      <c r="L6" s="49" t="s">
        <v>93</v>
      </c>
      <c r="M6" s="49" t="str">
        <f>'[1]PROPOSITO 2'!$E$6</f>
        <v>Proposito</v>
      </c>
      <c r="N6" s="44" t="str">
        <f>'[1]PROPOSITO 2'!$E$8</f>
        <v>LOS HABITANTES DEL MUNICIPIO MEJORAN SU CALIDAD DE VIDA AL INTEGRARSE EN LAS ACTIVIDADES DEPORTIVAS</v>
      </c>
      <c r="O6" s="44" t="str">
        <f>'[1]PROPOSITO 2'!$E$9</f>
        <v>VARIACIÓN DE DOLORENSES ACTIVADOS AL AÑO POR COMUDE.</v>
      </c>
      <c r="P6" s="43" t="str">
        <f>TRIM([1]PROPOSITO!$U$2)</f>
        <v>P R O P Ó S I T O</v>
      </c>
      <c r="Q6" s="45" t="str">
        <f>'[1]PROPOSITO 2'!$Q$10</f>
        <v>((A / B) - 1) * 100</v>
      </c>
      <c r="R6" s="45" t="str">
        <f>'[1]PROPOSITO 2'!$C$14&amp;" "&amp;'[1]PROPOSITO 2'!$C$15</f>
        <v>NUMERO DE DOLORENSES ACTIVADOS PERIODO ACTUAL POR COMUDE. NUMERO DE DOLORENSES ACTIVADOS PERIODO ANTERIOR POR COMUDE.</v>
      </c>
      <c r="S6" s="45" t="str">
        <f>'[1]PROPOSITO 2'!$I$18</f>
        <v>5 % VARIACIÓN DE DOLORENSES ACTIVADOS AL AÑO POR COMUDE.</v>
      </c>
      <c r="T6" s="46"/>
      <c r="U6" s="39">
        <f t="shared" si="0"/>
        <v>-12.493339490604239</v>
      </c>
      <c r="V6" s="47">
        <f>'[1]PROPOSITO 2'!$D$21</f>
        <v>98536</v>
      </c>
      <c r="W6" s="47">
        <f>'[1]PROPOSITO 2'!$D$22</f>
        <v>112604</v>
      </c>
      <c r="X6" s="47">
        <f>'[1]PROPOSITO 2'!$M$10</f>
        <v>0</v>
      </c>
    </row>
    <row r="7" spans="1:24" ht="56.25" x14ac:dyDescent="0.2">
      <c r="A7" s="38" t="s">
        <v>89</v>
      </c>
      <c r="B7" s="39" t="s">
        <v>90</v>
      </c>
      <c r="C7" s="40"/>
      <c r="D7" s="39" t="s">
        <v>91</v>
      </c>
      <c r="E7" s="41">
        <v>241</v>
      </c>
      <c r="F7" s="39" t="s">
        <v>92</v>
      </c>
      <c r="G7" s="42"/>
      <c r="H7" s="42"/>
      <c r="I7" s="42"/>
      <c r="J7" s="42"/>
      <c r="K7" s="42"/>
      <c r="L7" s="43" t="s">
        <v>93</v>
      </c>
      <c r="M7" s="43" t="str">
        <f>'[1]COMPONENTE 1'!$E$6</f>
        <v>Componente</v>
      </c>
      <c r="N7" s="44" t="str">
        <f>'[1]COMPONENTE 1'!$E$8</f>
        <v>PROGRAMAS PARA LA REALIZACIÓN DE LIGAS, TORNEOS Y EVENTOS DEPORTIVOS IMPLEMENTADOS. (DEPORTE URBANO)</v>
      </c>
      <c r="O7" s="44" t="str">
        <f>'[1]COMPONENTE 1'!$E$9</f>
        <v>PROGRAMAS DE TORNEOS Y EVENTOS DE COMPETENCIA</v>
      </c>
      <c r="P7" s="43" t="str">
        <f>TRIM('[1]COMPONENTE 1'!$U$2)</f>
        <v>C O M P O N E N T E 1</v>
      </c>
      <c r="Q7" s="45" t="str">
        <f>'[1]COMPONENTE 1'!$Q$10</f>
        <v>A</v>
      </c>
      <c r="R7" s="45" t="str">
        <f>'[1]COMPONENTE 1'!$C$14&amp;"    "&amp;'[1]COMPONENTE 1'!$C$15</f>
        <v xml:space="preserve">TORNEOS Y EVENTOS DEPORTIVOS ORGANIZADOS    </v>
      </c>
      <c r="S7" s="45" t="str">
        <f>'[1]COMPONENTE 1'!$I$18</f>
        <v>4 TORNEOS Y EVENTOS DEPORTIVOS ORGANIZADOS</v>
      </c>
      <c r="T7" s="46"/>
      <c r="U7" s="39">
        <v>1</v>
      </c>
      <c r="V7" s="47">
        <f>'[1]COMPONENTE 1'!$D$21</f>
        <v>2</v>
      </c>
      <c r="W7" s="47">
        <f>'[1]COMPONENTE 1'!$D$22</f>
        <v>0</v>
      </c>
      <c r="X7" s="48" t="str">
        <f>'[1]COMPONENTE 1'!$M$10</f>
        <v>UNIDAD</v>
      </c>
    </row>
    <row r="8" spans="1:24" ht="135" x14ac:dyDescent="0.2">
      <c r="A8" s="38" t="s">
        <v>89</v>
      </c>
      <c r="B8" s="39" t="s">
        <v>90</v>
      </c>
      <c r="C8" s="40"/>
      <c r="D8" s="39" t="s">
        <v>91</v>
      </c>
      <c r="E8" s="41">
        <v>241</v>
      </c>
      <c r="F8" s="39" t="s">
        <v>92</v>
      </c>
      <c r="G8" s="42"/>
      <c r="H8" s="42"/>
      <c r="I8" s="42"/>
      <c r="J8" s="42"/>
      <c r="K8" s="42"/>
      <c r="L8" s="43" t="s">
        <v>93</v>
      </c>
      <c r="M8" s="43" t="str">
        <f>'[1]ACT 1.1'!$E$6</f>
        <v>Actividad</v>
      </c>
      <c r="N8" s="44" t="str">
        <f>'[1]ACT 1.1'!$E$8</f>
        <v>INCORPORACIÓN DE LA POBLACIÓN A LA REALIZACIÓN DE ACTIVIDADES DEPORTIVAS Y RECREATIVAS</v>
      </c>
      <c r="O8" s="44" t="str">
        <f>'[1]ACT 1.1'!$E$9</f>
        <v>COMPETENCIAS DEPORTIVAS</v>
      </c>
      <c r="P8" s="43" t="str">
        <f>TRIM('[1]ACT 1.1'!$U$2)</f>
        <v>A C T I V I D A D - 1 . 1</v>
      </c>
      <c r="Q8" s="45" t="str">
        <f>'[1]ACT 1.1'!$Q$10</f>
        <v>A</v>
      </c>
      <c r="R8" s="45" t="str">
        <f>'[1]ACT 1.1'!$C$14&amp;"    "&amp;'[1]ACT 1.1'!$C$15</f>
        <v xml:space="preserve">NUMERO DE PARTICIPANTES REALIZANDO ACTIVIDADES DEPORTIVAS Y RECREATIVAS    </v>
      </c>
      <c r="S8" s="45" t="str">
        <f>'[1]ACT 1.1'!$I$18</f>
        <v>1500 NUMERO DE PARTICIPANTES REALIZANDO ACTIVIDADES DEPORTIVAS Y RECREATIVAS</v>
      </c>
      <c r="T8" s="46"/>
      <c r="U8" s="39">
        <v>280</v>
      </c>
      <c r="V8" s="47">
        <f>'[1]ACT 1.1'!$D$21</f>
        <v>280</v>
      </c>
      <c r="W8" s="47">
        <f>'[1]ACT 1.1'!$D$22</f>
        <v>0</v>
      </c>
      <c r="X8" s="48" t="str">
        <f>'[1]ACT 1.1'!$M$10</f>
        <v>UNIDAD</v>
      </c>
    </row>
    <row r="9" spans="1:24" ht="135" x14ac:dyDescent="0.2">
      <c r="A9" s="38" t="s">
        <v>89</v>
      </c>
      <c r="B9" s="39" t="s">
        <v>90</v>
      </c>
      <c r="C9" s="40"/>
      <c r="D9" s="39" t="s">
        <v>91</v>
      </c>
      <c r="E9" s="41">
        <v>241</v>
      </c>
      <c r="F9" s="39" t="s">
        <v>92</v>
      </c>
      <c r="G9" s="42"/>
      <c r="H9" s="42"/>
      <c r="I9" s="42"/>
      <c r="J9" s="42"/>
      <c r="K9" s="42"/>
      <c r="L9" s="43" t="s">
        <v>93</v>
      </c>
      <c r="M9" s="43" t="str">
        <f>'[1]COMPONENTE 2'!$E$6</f>
        <v>Componente</v>
      </c>
      <c r="N9" s="44" t="str">
        <f>'[1]COMPONENTE 2'!$E$8</f>
        <v>CAPACITACIONES A LIDERES DEPORTIVOS LOCALES IMPLEMENTADOS</v>
      </c>
      <c r="O9" s="44" t="str">
        <f>'[1]COMPONENTE 2'!$E$9</f>
        <v>CALENDARIO DE ACTIVIDADES DEPORTIVAS</v>
      </c>
      <c r="P9" s="43" t="str">
        <f>TRIM('[1]COMPONENTE 2'!$U$2)</f>
        <v>C O M P O N E N T E - 2</v>
      </c>
      <c r="Q9" s="45" t="str">
        <f>'[1]COMPONENTE 2'!$Q$10</f>
        <v>A</v>
      </c>
      <c r="R9" s="45" t="str">
        <f>'[1]COMPONENTE 2'!$C$14&amp;"    "&amp;'[1]COMPONENTE 2'!$C$15</f>
        <v xml:space="preserve">NUMERO DE TALLERES    </v>
      </c>
      <c r="S9" s="45" t="str">
        <f>'[1]COMPONENTE 2'!$I$18</f>
        <v>2 NÚMERO DE TALLERES REALIZADOS SOBRE EL CUIDADO Y ATENCIÓN A LA SALUD A TRAVÉS DE LA PRÁCTICA DEPORTIVA</v>
      </c>
      <c r="T9" s="46"/>
      <c r="U9" s="39">
        <v>0</v>
      </c>
      <c r="V9" s="47">
        <f>'[1]COMPONENTE 2'!$D$21</f>
        <v>0</v>
      </c>
      <c r="W9" s="47">
        <f>'[1]COMPONENTE 2'!$D$22</f>
        <v>0</v>
      </c>
      <c r="X9" s="48" t="str">
        <f>'[1]COMPONENTE 2'!$M$10</f>
        <v>UNIDAD</v>
      </c>
    </row>
    <row r="10" spans="1:24" ht="112.5" x14ac:dyDescent="0.2">
      <c r="A10" s="38" t="s">
        <v>89</v>
      </c>
      <c r="B10" s="39" t="s">
        <v>90</v>
      </c>
      <c r="C10" s="40"/>
      <c r="D10" s="39" t="s">
        <v>91</v>
      </c>
      <c r="E10" s="41">
        <v>241</v>
      </c>
      <c r="F10" s="39" t="s">
        <v>92</v>
      </c>
      <c r="G10" s="42"/>
      <c r="H10" s="42"/>
      <c r="I10" s="42"/>
      <c r="J10" s="42"/>
      <c r="K10" s="42"/>
      <c r="L10" s="43" t="s">
        <v>93</v>
      </c>
      <c r="M10" s="43" t="str">
        <f>'[1]ACT 2.1'!$E$6</f>
        <v>Actividad</v>
      </c>
      <c r="N10" s="44" t="str">
        <f>'[1]ACT 2.1'!$E$8</f>
        <v>INCORPORACIÓN DE LA POBLACIÓN A LA REALIZACIÓN DE ACTIVIDADES DEPORTIVAS Y RECREATIVAS</v>
      </c>
      <c r="O10" s="44" t="str">
        <f>'[1]ACT 2.1'!$E$9</f>
        <v>PARTICIPANTES EN ACTIVIDADES DEPORTIVAS Y RECREATIVAS</v>
      </c>
      <c r="P10" s="43" t="str">
        <f>TRIM('[1]ACT 2.1'!$U$2)</f>
        <v>A C T I V I D A D - 2 . 1</v>
      </c>
      <c r="Q10" s="45" t="str">
        <f>'[1]ACT 2.1'!$Q$10</f>
        <v>A</v>
      </c>
      <c r="R10" s="45" t="str">
        <f>'[1]ACT 2.1'!$C$14&amp;"    "&amp;'[1]ACT 2.1'!$C$15</f>
        <v xml:space="preserve">NUMERO DE PARTICIPANTES EN ACTIVIDADES DEPORTIVAS Y RECREATIVAS    </v>
      </c>
      <c r="S10" s="45" t="str">
        <f>'[1]ACT 2.1'!$I$18</f>
        <v>50 NUMERO DE PARTICIPANTES EN ACTIVIDADES DEPORTIVAS Y RECREATIVAS</v>
      </c>
      <c r="T10" s="46"/>
      <c r="U10" s="39">
        <v>246</v>
      </c>
      <c r="V10" s="47">
        <f>'[1]ACT 2.1'!$D$21</f>
        <v>246</v>
      </c>
      <c r="W10" s="47">
        <f>'[1]ACT 2.1'!$D$22</f>
        <v>0</v>
      </c>
      <c r="X10" s="48" t="str">
        <f>'[1]ACT 2.1'!$M$10</f>
        <v>UNIDAD</v>
      </c>
    </row>
    <row r="11" spans="1:24" ht="67.5" x14ac:dyDescent="0.2">
      <c r="A11" s="38" t="s">
        <v>89</v>
      </c>
      <c r="B11" s="39" t="s">
        <v>90</v>
      </c>
      <c r="C11" s="40"/>
      <c r="D11" s="39" t="s">
        <v>91</v>
      </c>
      <c r="E11" s="41">
        <v>241</v>
      </c>
      <c r="F11" s="39" t="s">
        <v>92</v>
      </c>
      <c r="G11" s="42"/>
      <c r="H11" s="42"/>
      <c r="I11" s="42"/>
      <c r="J11" s="42"/>
      <c r="K11" s="42"/>
      <c r="L11" s="43" t="s">
        <v>93</v>
      </c>
      <c r="M11" s="43" t="str">
        <f>'[1]ACT 2.2'!$E$6</f>
        <v>Actividad</v>
      </c>
      <c r="N11" s="44" t="str">
        <f>'[1]ACT 2.2'!$E$8</f>
        <v>GESTIONES PARA LA PARTICIPACIÓN EN LAS COMPETENCIAS SELECTIVAS.</v>
      </c>
      <c r="O11" s="44" t="str">
        <f>'[1]ACT 2.2'!$E$9</f>
        <v>PARTICIPACIÓN EN COMPETENCIAS NACIONALES Y REGIONALES</v>
      </c>
      <c r="P11" s="43" t="str">
        <f>TRIM('[1]ACT 2.2'!$U$2)</f>
        <v>A C T I V I D A D - 2 . 2</v>
      </c>
      <c r="Q11" s="45" t="str">
        <f>'[1]ACT 2.2'!$Q$10</f>
        <v>A</v>
      </c>
      <c r="R11" s="45" t="str">
        <f>'[1]ACT 2.2'!$C$14&amp;"    "&amp;'[1]ACT 2.2'!$C$15</f>
        <v xml:space="preserve">TOTAL DE SELECTIVOS QUE PASARON A LA ETAPA ESTATAL    </v>
      </c>
      <c r="S11" s="45" t="str">
        <f>'[1]ACT 2.2'!$I$18</f>
        <v>20 TOTAL DE SELECTIVOS QUE PASARON A LA ETAPA ESTATAL</v>
      </c>
      <c r="T11" s="46"/>
      <c r="U11" s="39">
        <v>16</v>
      </c>
      <c r="V11" s="47">
        <f>'[1]ACT 2.2'!$D$21</f>
        <v>16</v>
      </c>
      <c r="W11" s="47">
        <f>'[1]ACT 2.2'!$D$22</f>
        <v>0</v>
      </c>
      <c r="X11" s="48" t="str">
        <f>'[1]ACT 2.2'!$M$10</f>
        <v>UNIDAD</v>
      </c>
    </row>
    <row r="12" spans="1:24" ht="67.5" x14ac:dyDescent="0.2">
      <c r="A12" s="38" t="s">
        <v>89</v>
      </c>
      <c r="B12" s="39" t="s">
        <v>90</v>
      </c>
      <c r="C12" s="40"/>
      <c r="D12" s="39" t="s">
        <v>91</v>
      </c>
      <c r="E12" s="41">
        <v>241</v>
      </c>
      <c r="F12" s="39" t="s">
        <v>92</v>
      </c>
      <c r="G12" s="42"/>
      <c r="H12" s="42"/>
      <c r="I12" s="42"/>
      <c r="J12" s="42"/>
      <c r="K12" s="42"/>
      <c r="L12" s="43" t="s">
        <v>93</v>
      </c>
      <c r="M12" s="43" t="str">
        <f>'[1]COMPONENTE 3'!$E$6</f>
        <v>Componente</v>
      </c>
      <c r="N12" s="44" t="str">
        <f>'[1]COMPONENTE 3'!$E$8</f>
        <v>PROGRAMA JUVENIL DE ACTIVACIÓN FÍSICA DE ALTO RENDIMIENTO IMPLEMENTADO</v>
      </c>
      <c r="O12" s="44" t="str">
        <f>'[1]COMPONENTE 3'!$E$9</f>
        <v>EVENTOS REALIZADOS</v>
      </c>
      <c r="P12" s="43" t="str">
        <f>TRIM('[1]COMPONENTE 3'!$U$2)</f>
        <v>C O M P O N E N T E - 3</v>
      </c>
      <c r="Q12" s="45" t="str">
        <f>'[1]COMPONENTE 3'!$Q$10</f>
        <v>A</v>
      </c>
      <c r="R12" s="45" t="str">
        <f>'[1]COMPONENTE 3'!$C$14&amp;"    "&amp;'[1]COMPONENTE 3'!$C$15</f>
        <v xml:space="preserve">NÚMERO DE COMPETENCIAS DE ALTO RENDIMIENTO    </v>
      </c>
      <c r="S12" s="45" t="str">
        <f>'[1]COMPONENTE 3'!$I$18</f>
        <v>2 NÚMERO DE COMPETENCIAS DE ALTO RENDIMIENTO</v>
      </c>
      <c r="T12" s="46"/>
      <c r="U12" s="39">
        <v>1</v>
      </c>
      <c r="V12" s="47">
        <f>'[1]COMPONENTE 3'!$D$21</f>
        <v>1</v>
      </c>
      <c r="W12" s="47">
        <f>'[1]COMPONENTE 3'!$D$22</f>
        <v>0</v>
      </c>
      <c r="X12" s="48" t="str">
        <f>'[1]COMPONENTE 3'!$M$10</f>
        <v>UNIDAD</v>
      </c>
    </row>
    <row r="13" spans="1:24" ht="45" x14ac:dyDescent="0.2">
      <c r="A13" s="38" t="s">
        <v>89</v>
      </c>
      <c r="B13" s="39" t="s">
        <v>90</v>
      </c>
      <c r="C13" s="40"/>
      <c r="D13" s="39" t="s">
        <v>91</v>
      </c>
      <c r="E13" s="41">
        <v>241</v>
      </c>
      <c r="F13" s="39" t="s">
        <v>92</v>
      </c>
      <c r="G13" s="42"/>
      <c r="H13" s="42"/>
      <c r="I13" s="42"/>
      <c r="J13" s="42"/>
      <c r="K13" s="42"/>
      <c r="L13" s="43" t="s">
        <v>93</v>
      </c>
      <c r="M13" s="43" t="str">
        <f>'[1]ACT 3.1'!$E$6</f>
        <v>Actividad</v>
      </c>
      <c r="N13" s="44" t="str">
        <f>'[1]ACT 3.1'!$E$8</f>
        <v>REINTEGRACIÓN DE LA JUVENTUD AL DEPORTE Y LA RECREACIÓN POR MEDIO DE LA INNOVACIÓN DEPORTIVA</v>
      </c>
      <c r="O13" s="44" t="str">
        <f>'[1]ACT 3.1'!$E$9</f>
        <v>DEPORTISTAS COMPITIENDO</v>
      </c>
      <c r="P13" s="43" t="str">
        <f>TRIM('[1]ACT 3.1'!$U$2)</f>
        <v>A C T I V I D A D - 3 . 1</v>
      </c>
      <c r="Q13" s="45" t="str">
        <f>'[1]ACT 3.1'!$Q$10</f>
        <v>A</v>
      </c>
      <c r="R13" s="45" t="str">
        <f>'[1]ACT 3.1'!$C$14&amp;"    "&amp;'[1]ACT 3.1'!$C$15</f>
        <v xml:space="preserve">NÚMERO DE PARTICIPANTES    </v>
      </c>
      <c r="S13" s="45" t="str">
        <f>'[1]ACT 3.1'!$I$18</f>
        <v>25 NÚMERO DE PARTICIPANTES</v>
      </c>
      <c r="T13" s="46"/>
      <c r="U13" s="39">
        <v>39</v>
      </c>
      <c r="V13" s="47">
        <f>'[1]ACT 3.1'!$D$21</f>
        <v>39</v>
      </c>
      <c r="W13" s="47">
        <f>'[1]ACT 3.1'!$D$22</f>
        <v>0</v>
      </c>
      <c r="X13" s="48" t="str">
        <f>'[1]ACT 3.1'!$M$10</f>
        <v>UNIDAD</v>
      </c>
    </row>
    <row r="14" spans="1:24" ht="90" x14ac:dyDescent="0.2">
      <c r="A14" s="38" t="s">
        <v>89</v>
      </c>
      <c r="B14" s="39" t="s">
        <v>90</v>
      </c>
      <c r="C14" s="40"/>
      <c r="D14" s="39" t="s">
        <v>91</v>
      </c>
      <c r="E14" s="41">
        <v>241</v>
      </c>
      <c r="F14" s="39" t="s">
        <v>92</v>
      </c>
      <c r="G14" s="42"/>
      <c r="H14" s="42"/>
      <c r="I14" s="42"/>
      <c r="J14" s="42"/>
      <c r="K14" s="42"/>
      <c r="L14" s="43" t="s">
        <v>93</v>
      </c>
      <c r="M14" s="43" t="str">
        <f>'[1]COMPONENTE 4'!$E$6</f>
        <v>Componente</v>
      </c>
      <c r="N14" s="44" t="str">
        <f>'[1]COMPONENTE 4'!$E$8</f>
        <v>ESPACIOS EN DONDE SE REALIZARAN LAS ACTIVIDADES FÍSICAS Y DEPORTIVAS DIGNIFICADOS.</v>
      </c>
      <c r="O14" s="44" t="str">
        <f>'[1]COMPONENTE 4'!$E$9</f>
        <v>PROGRAMA DE MANTENIMIENTO DE ESPACIOS DEPORTIVOS.</v>
      </c>
      <c r="P14" s="43" t="str">
        <f>TRIM('[1]COMPONENTE 4'!$U$2)</f>
        <v>C O M P O N E N T E - 4</v>
      </c>
      <c r="Q14" s="45" t="str">
        <f>'[1]COMPONENTE 4'!$Q$10</f>
        <v>A</v>
      </c>
      <c r="R14" s="45" t="str">
        <f>'[1]COMPONENTE 4'!$C$14&amp;"    "&amp;'[1]COMPONENTE 4'!$C$15</f>
        <v xml:space="preserve">NUMERO DE ESPACIOS Y CANCHAS DE USOS MÚLTIPLES DIGNIFICADOS    </v>
      </c>
      <c r="S14" s="45" t="str">
        <f>'[1]COMPONENTE 4'!$I$18</f>
        <v>4 NUMERO DE ESPACIOS Y CANCHAS DE USOS MÚLTIPLES DIGNIFICADOS</v>
      </c>
      <c r="T14" s="46"/>
      <c r="U14" s="39">
        <v>3</v>
      </c>
      <c r="V14" s="47">
        <f>'[1]COMPONENTE 4'!$D$21</f>
        <v>3</v>
      </c>
      <c r="W14" s="47">
        <f>'[1]COMPONENTE 4'!$D$22</f>
        <v>0</v>
      </c>
      <c r="X14" s="48" t="str">
        <f>'[1]COMPONENTE 4'!$M$10</f>
        <v>UNIDAD</v>
      </c>
    </row>
    <row r="15" spans="1:24" ht="101.25" x14ac:dyDescent="0.2">
      <c r="A15" s="38" t="s">
        <v>89</v>
      </c>
      <c r="B15" s="39" t="s">
        <v>90</v>
      </c>
      <c r="C15" s="40"/>
      <c r="D15" s="39" t="s">
        <v>91</v>
      </c>
      <c r="E15" s="41">
        <v>241</v>
      </c>
      <c r="F15" s="39" t="s">
        <v>92</v>
      </c>
      <c r="G15" s="42"/>
      <c r="H15" s="42"/>
      <c r="I15" s="42"/>
      <c r="J15" s="42"/>
      <c r="K15" s="42"/>
      <c r="L15" s="43" t="s">
        <v>93</v>
      </c>
      <c r="M15" s="43" t="str">
        <f>'[1]ACT 4.1'!$E$6</f>
        <v>Actividad</v>
      </c>
      <c r="N15" s="44" t="str">
        <f>'[1]ACT 4.1'!$E$8</f>
        <v>GENERACIÓN DE NUEVOS ESPACIOS PARA LA PRÁCTICA DEL DEPORTE.</v>
      </c>
      <c r="O15" s="44" t="str">
        <f>'[1]ACT 4.1'!$E$9</f>
        <v>ESPACIOS PARA LA PRÁCTICA DEPORTIVA.</v>
      </c>
      <c r="P15" s="43" t="str">
        <f>TRIM('[1]ACT 4.1'!$U$2)</f>
        <v>A C T I V I D A D - 4 . 1</v>
      </c>
      <c r="Q15" s="45" t="str">
        <f>'[1]ACT 4.1'!$Q$10</f>
        <v>A</v>
      </c>
      <c r="R15" s="45" t="str">
        <f>'[1]ACT 4.1'!$C$14&amp;"    "&amp;'[1]ACT 4.1'!$C$15</f>
        <v xml:space="preserve">NÚMERO DE NUEVOS ESPACIOS PARA LA PRÁCTICA DEL DEPORTE PUESTOS EN OPERACIÓN    </v>
      </c>
      <c r="S15" s="45" t="str">
        <f>'[1]ACT 4.1'!$I$18</f>
        <v>2 NÚMERO DE NUEVOS ESPACIOS PARA LA PRÁCTICA DEL DEPORTE PUESTOS EN OPERACIÓN</v>
      </c>
      <c r="T15" s="46"/>
      <c r="U15" s="39">
        <v>1</v>
      </c>
      <c r="V15" s="47">
        <f>'[1]ACT 4.1'!$D$21</f>
        <v>1</v>
      </c>
      <c r="W15" s="47">
        <f>'[1]ACT 4.1'!$D$22</f>
        <v>0</v>
      </c>
      <c r="X15" s="48" t="str">
        <f>'[1]ACT 4.1'!$M$10</f>
        <v>UNIDAD</v>
      </c>
    </row>
    <row r="16" spans="1:24" ht="157.5" x14ac:dyDescent="0.2">
      <c r="A16" s="38" t="s">
        <v>89</v>
      </c>
      <c r="B16" s="39" t="s">
        <v>90</v>
      </c>
      <c r="C16" s="40"/>
      <c r="D16" s="39" t="s">
        <v>91</v>
      </c>
      <c r="E16" s="41">
        <v>241</v>
      </c>
      <c r="F16" s="39" t="s">
        <v>92</v>
      </c>
      <c r="G16" s="42"/>
      <c r="H16" s="42"/>
      <c r="I16" s="42"/>
      <c r="J16" s="42"/>
      <c r="K16" s="42"/>
      <c r="L16" s="43" t="s">
        <v>93</v>
      </c>
      <c r="M16" s="43" t="str">
        <f>'[1]COMPONENTE 5'!$E$6</f>
        <v>Componente</v>
      </c>
      <c r="N16" s="44" t="str">
        <f>'[1]COMPONENTE 5'!$E$8</f>
        <v>PROGRAMA DE CONCIENTIZACIÓN SOBRE EL TEMA DE LA SALUD Y DEPORTE A LA POBLACIÓN IMPLEMENTADO</v>
      </c>
      <c r="O16" s="44" t="str">
        <f>'[1]COMPONENTE 5'!$E$9</f>
        <v>CONFERENCIAS IMPARTIDAS</v>
      </c>
      <c r="P16" s="43" t="str">
        <f>TRIM('[1]COMPONENTE 5'!$U$2)</f>
        <v>C O M P O N E N T E - 5</v>
      </c>
      <c r="Q16" s="45" t="str">
        <f>'[1]COMPONENTE 5'!$Q$10</f>
        <v>A</v>
      </c>
      <c r="R16" s="45" t="str">
        <f>'[1]COMPONENTE 5'!$C$14&amp;"    "&amp;'[1]COMPONENTE 5'!$C$15</f>
        <v xml:space="preserve">NUMERO DE CAMPAÑAS DE PUBLICIDAD, CONFERENCIAS Y PROMOCIÓN REALIZADAS EN LOS DISTINTOS MEDIOS DE COMUNICACIÓN    </v>
      </c>
      <c r="S16" s="45" t="str">
        <f>'[1]COMPONENTE 5'!$I$18</f>
        <v>6 NUMERO DE CAMPAÑAS DE PUBLICIDAD, CONFERENCIAS Y PROMOCIÓN REALIZADAS EN LOS DISTINTOS MEDIOS DE COMUNICACIÓN</v>
      </c>
      <c r="T16" s="46"/>
      <c r="U16" s="39">
        <v>5</v>
      </c>
      <c r="V16" s="47">
        <f>'[1]COMPONENTE 5'!$D$21</f>
        <v>5</v>
      </c>
      <c r="W16" s="47">
        <f>'[1]COMPONENTE 5'!$D$22</f>
        <v>0</v>
      </c>
      <c r="X16" s="48" t="str">
        <f>'[1]COMPONENTE 5'!$M$10</f>
        <v>UNIDAD</v>
      </c>
    </row>
    <row r="17" spans="1:24" ht="90" x14ac:dyDescent="0.2">
      <c r="A17" s="38" t="s">
        <v>89</v>
      </c>
      <c r="B17" s="39" t="s">
        <v>90</v>
      </c>
      <c r="C17" s="40"/>
      <c r="D17" s="39" t="s">
        <v>91</v>
      </c>
      <c r="E17" s="41">
        <v>241</v>
      </c>
      <c r="F17" s="39" t="s">
        <v>92</v>
      </c>
      <c r="G17" s="42"/>
      <c r="H17" s="42"/>
      <c r="I17" s="42"/>
      <c r="J17" s="42"/>
      <c r="K17" s="42"/>
      <c r="L17" s="43" t="s">
        <v>93</v>
      </c>
      <c r="M17" s="43" t="str">
        <f>'[1]ACT 5.1'!$E$6</f>
        <v>Actividad</v>
      </c>
      <c r="N17" s="44" t="str">
        <f>'[1]ACT 5.1'!$E$8</f>
        <v>PROMOCIÓN Y DIFUSIÓN( REDES SOCIALES) TEMAS SALUD, DEPORTE, SEGURIDAD.</v>
      </c>
      <c r="O17" s="44" t="str">
        <f>'[1]ACT 5.1'!$E$9</f>
        <v>PROMOCIÓN DE MEJORES PRACTICAS DEPORTIVAS</v>
      </c>
      <c r="P17" s="43" t="str">
        <f>TRIM('[1]ACT 5.1'!$U$2)</f>
        <v>A C T I V I D A D - 5 . 1</v>
      </c>
      <c r="Q17" s="45" t="str">
        <f>'[1]ACT 5.1'!$Q$10</f>
        <v>A</v>
      </c>
      <c r="R17" s="45" t="str">
        <f>'[1]ACT 5.1'!$C$14&amp;"    "&amp;'[1]ACT 5.1'!$C$15</f>
        <v xml:space="preserve">NUMERO DE PROGRAMAS INCORPORADOS A LAS REDES SOCIALES    </v>
      </c>
      <c r="S17" s="45" t="str">
        <f>'[1]ACT 5.1'!$I$18</f>
        <v>12 NUMERO DE PROGRAMAS INCORPORADOS A LAS REDES SOCIALES</v>
      </c>
      <c r="T17" s="46"/>
      <c r="U17" s="39">
        <v>6</v>
      </c>
      <c r="V17" s="47">
        <f>'[1]ACT 5.1'!$D$21</f>
        <v>6</v>
      </c>
      <c r="W17" s="47">
        <f>'[1]ACT 5.1'!$D$22</f>
        <v>0</v>
      </c>
      <c r="X17" s="48" t="str">
        <f>'[1]ACT 5.1'!$M$10</f>
        <v>UNIDAD</v>
      </c>
    </row>
    <row r="18" spans="1:24" ht="101.25" x14ac:dyDescent="0.2">
      <c r="A18" s="38" t="s">
        <v>89</v>
      </c>
      <c r="B18" s="39" t="s">
        <v>90</v>
      </c>
      <c r="C18" s="40"/>
      <c r="D18" s="39" t="s">
        <v>91</v>
      </c>
      <c r="E18" s="41">
        <v>241</v>
      </c>
      <c r="F18" s="39" t="s">
        <v>92</v>
      </c>
      <c r="G18" s="42"/>
      <c r="H18" s="42"/>
      <c r="I18" s="42"/>
      <c r="J18" s="42"/>
      <c r="K18" s="42"/>
      <c r="L18" s="43" t="s">
        <v>93</v>
      </c>
      <c r="M18" s="43" t="str">
        <f>'[1]COMPONENTE 6'!$E$6</f>
        <v>Componente</v>
      </c>
      <c r="N18" s="44" t="str">
        <f>'[1]COMPONENTE 6'!$E$8</f>
        <v>PROGRAMAS PARA LA REALIZACIÓN DE ACTIVACIONES FÍSICAS MASIVAS. ( CAMINATAS, BICICLETAS, FUTBOL) IMPLEMENTADO</v>
      </c>
      <c r="O18" s="44" t="str">
        <f>'[1]COMPONENTE 6'!$E$9</f>
        <v>PROGRAMA DE INTEGRACIÓN DE FAMILIAS, JÓVENES Y DEPORTISTAS</v>
      </c>
      <c r="P18" s="43" t="str">
        <f>TRIM('[1]COMPONENTE 6'!$U$2)</f>
        <v>C O M P O N E N T E - 6</v>
      </c>
      <c r="Q18" s="45" t="str">
        <f>'[1]COMPONENTE 6'!$Q$10</f>
        <v>A</v>
      </c>
      <c r="R18" s="45" t="str">
        <f>'[1]COMPONENTE 6'!$C$14&amp;"    "&amp;'[1]COMPONENTE 6'!$C$15</f>
        <v xml:space="preserve">NUMERO DE PROGRAMAS IMPARTIDOS BAJO SUS DISTINTAS MODALIDADES    </v>
      </c>
      <c r="S18" s="45" t="str">
        <f>'[1]COMPONENTE 6'!$I$18</f>
        <v>12 NUMERO DE PROGRAMAS IMPARTIDOS BAJO SUS DISTINTAS MODALIDADES</v>
      </c>
      <c r="T18" s="46"/>
      <c r="U18" s="39">
        <v>6</v>
      </c>
      <c r="V18" s="47">
        <f>'[1]COMPONENTE 6'!$D$21</f>
        <v>6</v>
      </c>
      <c r="W18" s="47">
        <f>'[1]COMPONENTE 6'!$D$22</f>
        <v>0</v>
      </c>
      <c r="X18" s="48" t="str">
        <f>'[1]COMPONENTE 6'!$M$10</f>
        <v>UNIDAD</v>
      </c>
    </row>
    <row r="19" spans="1:24" ht="146.25" x14ac:dyDescent="0.2">
      <c r="A19" s="38" t="s">
        <v>89</v>
      </c>
      <c r="B19" s="39" t="s">
        <v>90</v>
      </c>
      <c r="C19" s="40"/>
      <c r="D19" s="39" t="s">
        <v>91</v>
      </c>
      <c r="E19" s="41">
        <v>241</v>
      </c>
      <c r="F19" s="39" t="s">
        <v>92</v>
      </c>
      <c r="G19" s="42"/>
      <c r="H19" s="42"/>
      <c r="I19" s="42"/>
      <c r="J19" s="42"/>
      <c r="K19" s="42"/>
      <c r="L19" s="43" t="s">
        <v>93</v>
      </c>
      <c r="M19" s="43" t="str">
        <f>'[1]ACT 6.1'!$E$6</f>
        <v>Actividad</v>
      </c>
      <c r="N19" s="44" t="str">
        <f>'[1]ACT 6.1'!$E$8</f>
        <v>ACTIVACIONES FÍSICAS, FERIAS DE ACTIVACIÓN, EVENTOS, PASEOS CICLISTAS, CLASES DE ZUMBA ETC.</v>
      </c>
      <c r="O19" s="44" t="str">
        <f>'[1]ACT 6.1'!$E$9</f>
        <v>PORCENTAJE DE ACTIVACIONES REALIZADAS</v>
      </c>
      <c r="P19" s="43" t="str">
        <f>TRIM('[1]ACT 6.1'!$U$2)</f>
        <v>A C T I V I D A D - 6 . 1</v>
      </c>
      <c r="Q19" s="45" t="str">
        <f>'[1]ACT 6.1'!$Q$10</f>
        <v>(A / B) * 100</v>
      </c>
      <c r="R19" s="45" t="str">
        <f>'[1]ACT 6.1'!$C$14&amp;"    "&amp;'[1]ACT 6.1'!$C$15</f>
        <v>PORCENTAJE DE ACTIVACIONES REALIZADAS EN 2025    PORCENTAJE DE ACTIVACIONES PROGRAMADAS EN 2025</v>
      </c>
      <c r="S19" s="45" t="str">
        <f>'[1]ACT 6.1'!$I$18</f>
        <v>100% PORCENTAJE DE ACTIVACIONES REALIZADAS EN 2025/PORCENTAJE DE ACTIVACIONES PROGRAMADAS EN 2025</v>
      </c>
      <c r="T19" s="46"/>
      <c r="U19" s="39">
        <f>((V19/W19))*100</f>
        <v>100</v>
      </c>
      <c r="V19" s="47">
        <f>'[1]ACT 6.1'!$D$21</f>
        <v>251</v>
      </c>
      <c r="W19" s="47">
        <f>'[1]ACT 6.1'!$D$22</f>
        <v>251</v>
      </c>
      <c r="X19" s="48" t="str">
        <f>'[1]ACT 6.1'!$M$10</f>
        <v>PORCENTAJE</v>
      </c>
    </row>
    <row r="20" spans="1:24" ht="101.25" x14ac:dyDescent="0.2">
      <c r="A20" s="38" t="s">
        <v>89</v>
      </c>
      <c r="B20" s="39" t="s">
        <v>90</v>
      </c>
      <c r="C20" s="40"/>
      <c r="D20" s="39" t="s">
        <v>91</v>
      </c>
      <c r="E20" s="41">
        <v>241</v>
      </c>
      <c r="F20" s="39" t="s">
        <v>92</v>
      </c>
      <c r="G20" s="42"/>
      <c r="H20" s="42"/>
      <c r="I20" s="42"/>
      <c r="J20" s="42"/>
      <c r="K20" s="42"/>
      <c r="L20" s="43" t="s">
        <v>93</v>
      </c>
      <c r="M20" s="43" t="str">
        <f>'[1]COMPONENTE 7'!$E$6</f>
        <v>Componente</v>
      </c>
      <c r="N20" s="44" t="str">
        <f>'[1]COMPONENTE 7'!$E$8</f>
        <v>PROGRAMA DE CAPACITACIÓN Y CERTIFICACIÓN DE ENTRENADORES DEPORTIVOS APLICADOS IMPLEMENTADO</v>
      </c>
      <c r="O20" s="44" t="str">
        <f>'[1]COMPONENTE 7'!$E$9</f>
        <v>NUMERO DE EVENTOS DE CAPACITACIÓN Y CERTIFICACIÓN REALIZADOS</v>
      </c>
      <c r="P20" s="43" t="str">
        <f>TRIM('[1]COMPONENTE 7'!$U$2)</f>
        <v>C O M P O N E N T E - 7</v>
      </c>
      <c r="Q20" s="45" t="str">
        <f>'[1]COMPONENTE 7'!$Q$10</f>
        <v>A</v>
      </c>
      <c r="R20" s="45" t="str">
        <f>'[1]COMPONENTE 7'!$C$14&amp;"    "&amp;'[1]COMPONENTE 7'!$C$15</f>
        <v xml:space="preserve">NÚMERO DE EVENTOS DE CAPACITACIÓN Y CERTIFICACIÓN REALIZADOS    </v>
      </c>
      <c r="S20" s="45" t="str">
        <f>'[1]COMPONENTE 7'!$I$18</f>
        <v>3 NÚMERO DE EVENTOS DE CAPACITACIÓN Y CERTIFICACIÓN REALIZADOS</v>
      </c>
      <c r="T20" s="46"/>
      <c r="U20" s="39">
        <v>3</v>
      </c>
      <c r="V20" s="47">
        <f>'[1]COMPONENTE 7'!$D$21</f>
        <v>0</v>
      </c>
      <c r="W20" s="47">
        <f>'[1]COMPONENTE 7'!$D$22</f>
        <v>0</v>
      </c>
      <c r="X20" s="48" t="str">
        <f>'[1]COMPONENTE 7'!$M$10</f>
        <v>UNIDAD</v>
      </c>
    </row>
    <row r="21" spans="1:24" ht="90" x14ac:dyDescent="0.2">
      <c r="A21" s="38" t="s">
        <v>89</v>
      </c>
      <c r="B21" s="39" t="s">
        <v>90</v>
      </c>
      <c r="C21" s="40"/>
      <c r="D21" s="39" t="s">
        <v>91</v>
      </c>
      <c r="E21" s="41">
        <v>241</v>
      </c>
      <c r="F21" s="39" t="s">
        <v>92</v>
      </c>
      <c r="G21" s="42"/>
      <c r="H21" s="42"/>
      <c r="I21" s="42"/>
      <c r="J21" s="42"/>
      <c r="K21" s="42"/>
      <c r="L21" s="43" t="s">
        <v>93</v>
      </c>
      <c r="M21" s="43" t="str">
        <f>'[1]ACT 7.1'!$E$6</f>
        <v>Actividad</v>
      </c>
      <c r="N21" s="44" t="str">
        <f>'[1]ACT 7.1'!$E$8</f>
        <v>ENTRENADORES DEL MUNICIPIO CAPACITADOS</v>
      </c>
      <c r="O21" s="44" t="str">
        <f>'[1]ACT 7.1'!$E$9</f>
        <v>NÚMERO DE ENTRENADORES CAPACITADOS</v>
      </c>
      <c r="P21" s="43" t="str">
        <f>TRIM('[1]ACT 7.1'!$U$2)</f>
        <v>A C T I V I D A D - 7 . 1</v>
      </c>
      <c r="Q21" s="45" t="str">
        <f>'[1]ACT 7.1'!$Q$10</f>
        <v>A</v>
      </c>
      <c r="R21" s="45" t="str">
        <f>'[1]ACT 7.1'!$C$14&amp;"    "&amp;'[1]ACT 7.1'!$C$15</f>
        <v xml:space="preserve">NÚMERO DE ENTRENADORES CAPACITADOS EN EL PRESENTE AÑO    </v>
      </c>
      <c r="S21" s="45" t="str">
        <f>'[1]ACT 7.1'!$I$18</f>
        <v>3 NÚMERO DE ENTRENADORES CAPACITADOS EN EL PRESENTE AÑO</v>
      </c>
      <c r="T21" s="46"/>
      <c r="U21" s="39">
        <v>0</v>
      </c>
      <c r="V21" s="47">
        <f>'[1]ACT 7.1'!$D$21</f>
        <v>0</v>
      </c>
      <c r="W21" s="47">
        <f>'[1]ACT 7.1'!$D$22</f>
        <v>0</v>
      </c>
      <c r="X21" s="48" t="str">
        <f>'[1]ACT 7.1'!$M$10</f>
        <v>UNIDAD</v>
      </c>
    </row>
    <row r="22" spans="1:24" ht="90" x14ac:dyDescent="0.2">
      <c r="A22" s="38" t="s">
        <v>89</v>
      </c>
      <c r="B22" s="39" t="s">
        <v>90</v>
      </c>
      <c r="C22" s="40"/>
      <c r="D22" s="39" t="s">
        <v>91</v>
      </c>
      <c r="E22" s="41">
        <v>241</v>
      </c>
      <c r="F22" s="39" t="s">
        <v>92</v>
      </c>
      <c r="G22" s="42"/>
      <c r="H22" s="42"/>
      <c r="I22" s="42"/>
      <c r="J22" s="42"/>
      <c r="K22" s="42"/>
      <c r="L22" s="43" t="s">
        <v>93</v>
      </c>
      <c r="M22" s="43" t="str">
        <f>'[1]ACT 7.2'!$E$6</f>
        <v>Actividad</v>
      </c>
      <c r="N22" s="44" t="str">
        <f>'[1]ACT 7.2'!$E$8</f>
        <v>ENTRENADORES DEL MUNICIPIO CERTIFICADOS</v>
      </c>
      <c r="O22" s="44" t="str">
        <f>'[1]ACT 7.2'!$E$9</f>
        <v>NÚMERO DE ENTRENADORES CERTIFICADOS</v>
      </c>
      <c r="P22" s="43" t="str">
        <f>TRIM('[1]ACT 7.2'!$U$2)</f>
        <v>A C T I V I D A D - 7 . 2</v>
      </c>
      <c r="Q22" s="45" t="str">
        <f>'[1]ACT 7.2'!$Q$10</f>
        <v>A</v>
      </c>
      <c r="R22" s="45" t="str">
        <f>'[1]ACT 7.2'!$C$14&amp;"    "&amp;'[1]ACT 7.2'!$C$15</f>
        <v xml:space="preserve">NÚMERO DE ENTRENADORES CERTIFICADOS EN EL PRESENTE AÑO    </v>
      </c>
      <c r="S22" s="45" t="str">
        <f>'[1]ACT 7.2'!$I$18</f>
        <v>3 NÚMERO DE ENTRENADORES CERTIFICADOS EN EL PRESENTE AÑO</v>
      </c>
      <c r="T22" s="46"/>
      <c r="U22" s="39">
        <v>0</v>
      </c>
      <c r="V22" s="47">
        <f>'[1]ACT 7.2'!$D$21</f>
        <v>0</v>
      </c>
      <c r="W22" s="47">
        <f>'[1]ACT 7.2'!$D$22</f>
        <v>0</v>
      </c>
      <c r="X22" s="48" t="str">
        <f>'[1]ACT 7.2'!$M$10</f>
        <v>UNIDAD</v>
      </c>
    </row>
    <row r="23" spans="1:24" ht="90" x14ac:dyDescent="0.2">
      <c r="A23" s="38" t="s">
        <v>89</v>
      </c>
      <c r="B23" s="39" t="s">
        <v>90</v>
      </c>
      <c r="C23" s="40"/>
      <c r="D23" s="39" t="s">
        <v>91</v>
      </c>
      <c r="E23" s="41">
        <v>241</v>
      </c>
      <c r="F23" s="39" t="s">
        <v>92</v>
      </c>
      <c r="G23" s="42"/>
      <c r="H23" s="42"/>
      <c r="I23" s="42"/>
      <c r="J23" s="42"/>
      <c r="K23" s="42"/>
      <c r="L23" s="43" t="s">
        <v>93</v>
      </c>
      <c r="M23" s="43" t="str">
        <f>'[1]COMPONENTE 8'!$E$6</f>
        <v>Componente</v>
      </c>
      <c r="N23" s="44" t="str">
        <f>'[1]COMPONENTE 8'!$E$8</f>
        <v>PROGRAMA DE APOYOS DEPORTIVOS IMPLEMENTADO</v>
      </c>
      <c r="O23" s="44" t="str">
        <f>'[1]COMPONENTE 8'!$E$9</f>
        <v>PORCENTAJE DE APOYOS</v>
      </c>
      <c r="P23" s="43" t="str">
        <f>TRIM('[1]COMPONENTE 8'!$U$2)</f>
        <v>C O M P O N E N T E 8</v>
      </c>
      <c r="Q23" s="45" t="str">
        <f>'[1]COMPONENTE 8'!$Q$10</f>
        <v>(A / B) * 100</v>
      </c>
      <c r="R23" s="45" t="str">
        <f>'[1]COMPONENTE 8'!$C$14&amp;"    "&amp;'[1]COMPONENTE 8'!$C$15</f>
        <v>NÚMERO DE APOYOS OTORGADOS    NÚMERO DE APOYOS PROGRAMADOS</v>
      </c>
      <c r="S23" s="45" t="str">
        <f>'[1]COMPONENTE 8'!$I$18</f>
        <v>100% NÚMERO DE APOYOS OTORGADOS/NÚMERO DE APOYOS PROGRAMADOS *100</v>
      </c>
      <c r="T23" s="46"/>
      <c r="U23" s="39">
        <f>((V23/W23))*100</f>
        <v>100</v>
      </c>
      <c r="V23" s="47">
        <f>'[1]COMPONENTE 8'!$D$21</f>
        <v>23</v>
      </c>
      <c r="W23" s="47">
        <f>'[1]COMPONENTE 8'!$D$22</f>
        <v>23</v>
      </c>
      <c r="X23" s="48" t="str">
        <f>'[1]COMPONENTE 8'!$M$10</f>
        <v>PORCENTAJE</v>
      </c>
    </row>
    <row r="24" spans="1:24" ht="45" x14ac:dyDescent="0.2">
      <c r="A24" s="38" t="s">
        <v>89</v>
      </c>
      <c r="B24" s="39" t="s">
        <v>90</v>
      </c>
      <c r="C24" s="40"/>
      <c r="D24" s="39" t="s">
        <v>91</v>
      </c>
      <c r="E24" s="41">
        <v>241</v>
      </c>
      <c r="F24" s="39" t="s">
        <v>92</v>
      </c>
      <c r="G24" s="42"/>
      <c r="H24" s="42"/>
      <c r="I24" s="42"/>
      <c r="J24" s="42"/>
      <c r="K24" s="42"/>
      <c r="L24" s="43" t="s">
        <v>93</v>
      </c>
      <c r="M24" s="43" t="str">
        <f>'[1]ACT 8.1'!$E$6</f>
        <v>Actividad</v>
      </c>
      <c r="N24" s="44" t="str">
        <f>'[1]ACT 8.1'!$E$8</f>
        <v>DEPORTISTAS DESTACADOS APOYADOS</v>
      </c>
      <c r="O24" s="44" t="str">
        <f>'[1]ACT 8.1'!$E$9</f>
        <v>NÚMERO DE APOYOS</v>
      </c>
      <c r="P24" s="43" t="str">
        <f>TRIM('[1]ACT 8.1'!$U$2)</f>
        <v>A C T I V I D A D - 8 . 1</v>
      </c>
      <c r="Q24" s="45" t="str">
        <f>'[1]ACT 8.1'!$Q$10</f>
        <v>A</v>
      </c>
      <c r="R24" s="45" t="str">
        <f>'[1]ACT 8.1'!$C$14&amp;"    "&amp;'[1]ACT 8.1'!$C$15</f>
        <v xml:space="preserve">NÚMERO DE APOYOS OTORGADOS    </v>
      </c>
      <c r="S24" s="45" t="str">
        <f>'[1]ACT 8.1'!$I$18</f>
        <v>45 NÚMERO DE APOYOS OTORGADOS</v>
      </c>
      <c r="T24" s="46"/>
      <c r="U24" s="39">
        <v>23</v>
      </c>
      <c r="V24" s="47">
        <f>'[1]ACT 8.1'!$D$21</f>
        <v>23</v>
      </c>
      <c r="W24" s="47">
        <f>'[1]ACT 8.1'!$D$22</f>
        <v>0</v>
      </c>
      <c r="X24" s="48" t="str">
        <f>'[1]ACT 8.1'!$M$10</f>
        <v>UNIDAD</v>
      </c>
    </row>
    <row r="25" spans="1:24" x14ac:dyDescent="0.2">
      <c r="D25" s="25"/>
      <c r="E25" s="25"/>
    </row>
    <row r="26" spans="1:24" x14ac:dyDescent="0.2">
      <c r="A26" s="27" t="s">
        <v>87</v>
      </c>
      <c r="D26" s="25"/>
      <c r="E26" s="25"/>
    </row>
    <row r="27" spans="1:24" x14ac:dyDescent="0.2">
      <c r="D27" s="25"/>
      <c r="E27" s="25"/>
    </row>
    <row r="28" spans="1:24" x14ac:dyDescent="0.2">
      <c r="D28" s="25"/>
      <c r="E28" s="25"/>
    </row>
    <row r="29" spans="1:24" x14ac:dyDescent="0.2">
      <c r="D29" s="25"/>
      <c r="E29" s="25"/>
    </row>
    <row r="30" spans="1:24" x14ac:dyDescent="0.2">
      <c r="D30" s="25"/>
      <c r="E30" s="25"/>
    </row>
    <row r="31" spans="1:24" x14ac:dyDescent="0.2">
      <c r="D31" s="25"/>
      <c r="E31" s="25"/>
    </row>
    <row r="32" spans="1:24" x14ac:dyDescent="0.2">
      <c r="D32" s="25"/>
      <c r="E32" s="25"/>
    </row>
    <row r="33" spans="4:5" x14ac:dyDescent="0.2">
      <c r="D33" s="25"/>
      <c r="E33" s="25"/>
    </row>
    <row r="34" spans="4:5" x14ac:dyDescent="0.2">
      <c r="D34" s="25"/>
      <c r="E34" s="25"/>
    </row>
    <row r="35" spans="4:5" x14ac:dyDescent="0.2">
      <c r="D35" s="25"/>
      <c r="E35" s="25"/>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COMUDE</cp:lastModifiedBy>
  <cp:lastPrinted>2017-03-30T22:24:32Z</cp:lastPrinted>
  <dcterms:created xsi:type="dcterms:W3CDTF">2014-10-22T05:35:08Z</dcterms:created>
  <dcterms:modified xsi:type="dcterms:W3CDTF">2025-07-17T14:11:39Z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