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<sst xmlns="http://schemas.openxmlformats.org/spreadsheetml/2006/main" count="41" uniqueCount="41">
  <si>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Instituto Municipal de Vivienda de Dolores Hidalgo, Gto.
Gasto por Categoría Programática
Del 1 de Enero al 30 de Junio de 2025
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</si>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</sst>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-2]* #,##0.00_-;\-[$€-2]* #,##0.00_-;_-[$€-2]* &quot;-&quot;??_-"/>
    <numFmt numFmtId="179" formatCode="_-* #,##0.00_-;\-* #,##0.00_-;_-* &quot;-&quot;??_-;_-@_-"/>
    <numFmt numFmtId="180" formatCode="_-&quot;$&quot;* #,##0.00_-;\-&quot;$&quot;* #,##0.00_-;_-&quot;$&quot;* &quot;-&quot;??_-;_-@_-"/>
  </numFmts>
  <fonts count="26">
    <font>
      <sz val="11"/>
      <color theme="1"/>
      <name val="Calibri"/>
      <charset val="134"/>
      <scheme val="minor"/>
    </font>
    <font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5" borderId="15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8" fontId="23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0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1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/>
    <xf numFmtId="0" fontId="0" fillId="0" borderId="0"/>
    <xf numFmtId="9" fontId="2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2" borderId="1" xfId="57" applyFont="1" applyFill="1" applyBorder="1" applyAlignment="1" applyProtection="1">
      <alignment horizontal="center" vertical="center" wrapText="1"/>
      <protection locked="0"/>
    </xf>
    <xf numFmtId="0" fontId="2" fillId="2" borderId="2" xfId="57" applyFont="1" applyFill="1" applyBorder="1" applyAlignment="1" applyProtection="1">
      <alignment horizontal="center" vertical="center" wrapText="1"/>
      <protection locked="0"/>
    </xf>
    <xf numFmtId="0" fontId="2" fillId="2" borderId="3" xfId="57" applyFont="1" applyFill="1" applyBorder="1" applyAlignment="1" applyProtection="1">
      <alignment horizontal="center" vertical="center" wrapText="1"/>
      <protection locked="0"/>
    </xf>
    <xf numFmtId="0" fontId="2" fillId="2" borderId="4" xfId="57" applyFont="1" applyFill="1" applyBorder="1" applyAlignment="1">
      <alignment horizontal="center" vertical="center"/>
    </xf>
    <xf numFmtId="4" fontId="2" fillId="2" borderId="4" xfId="57" applyNumberFormat="1" applyFont="1" applyFill="1" applyBorder="1" applyAlignment="1">
      <alignment horizontal="center" vertical="center" wrapText="1"/>
    </xf>
    <xf numFmtId="0" fontId="2" fillId="2" borderId="5" xfId="57" applyFont="1" applyFill="1" applyBorder="1" applyAlignment="1">
      <alignment horizontal="center" vertical="center"/>
    </xf>
    <xf numFmtId="4" fontId="2" fillId="2" borderId="3" xfId="57" applyNumberFormat="1" applyFont="1" applyFill="1" applyBorder="1" applyAlignment="1">
      <alignment horizontal="center" vertical="center" wrapText="1"/>
    </xf>
    <xf numFmtId="4" fontId="2" fillId="2" borderId="6" xfId="57" applyNumberFormat="1" applyFont="1" applyFill="1" applyBorder="1" applyAlignment="1">
      <alignment horizontal="center" vertical="center" wrapText="1"/>
    </xf>
    <xf numFmtId="4" fontId="2" fillId="2" borderId="1" xfId="57" applyNumberFormat="1" applyFont="1" applyFill="1" applyBorder="1" applyAlignment="1">
      <alignment horizontal="center" vertical="center" wrapText="1"/>
    </xf>
    <xf numFmtId="4" fontId="2" fillId="2" borderId="5" xfId="57" applyNumberFormat="1" applyFont="1" applyFill="1" applyBorder="1" applyAlignment="1">
      <alignment horizontal="center" vertical="center" wrapText="1"/>
    </xf>
    <xf numFmtId="0" fontId="2" fillId="0" borderId="7" xfId="57" applyFont="1" applyBorder="1" applyAlignment="1">
      <alignment horizontal="center" vertical="center"/>
    </xf>
    <xf numFmtId="0" fontId="3" fillId="0" borderId="4" xfId="57" applyFont="1" applyBorder="1" applyAlignment="1">
      <alignment horizontal="center" vertical="center" wrapText="1"/>
    </xf>
    <xf numFmtId="0" fontId="3" fillId="0" borderId="8" xfId="57" applyFont="1" applyBorder="1"/>
    <xf numFmtId="4" fontId="2" fillId="0" borderId="9" xfId="0" applyNumberFormat="1" applyFont="1" applyBorder="1" applyAlignment="1" applyProtection="1">
      <alignment horizontal="right"/>
      <protection locked="0"/>
    </xf>
    <xf numFmtId="0" fontId="3" fillId="0" borderId="8" xfId="56" applyFont="1" applyBorder="1" applyAlignment="1" applyProtection="1">
      <alignment horizontal="left" vertical="top" indent="1"/>
      <protection hidden="1"/>
    </xf>
    <xf numFmtId="4" fontId="2" fillId="0" borderId="9" xfId="0" applyNumberFormat="1" applyFont="1" applyBorder="1" applyProtection="1">
      <protection locked="0"/>
    </xf>
    <xf numFmtId="0" fontId="3" fillId="0" borderId="8" xfId="0" applyFont="1" applyBorder="1" applyAlignment="1">
      <alignment horizontal="left" indent="2"/>
    </xf>
    <xf numFmtId="4" fontId="3" fillId="0" borderId="9" xfId="0" applyNumberFormat="1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3" fillId="0" borderId="10" xfId="0" applyFont="1" applyBorder="1" applyAlignment="1">
      <alignment horizontal="left"/>
    </xf>
    <xf numFmtId="0" fontId="3" fillId="0" borderId="5" xfId="0" applyFont="1" applyBorder="1" applyProtection="1">
      <protection locked="0"/>
    </xf>
    <xf numFmtId="0" fontId="2" fillId="0" borderId="10" xfId="0" applyFont="1" applyBorder="1" applyAlignment="1" applyProtection="1">
      <alignment horizontal="left" indent="1"/>
      <protection locked="0"/>
    </xf>
    <xf numFmtId="4" fontId="2" fillId="0" borderId="5" xfId="0" applyNumberFormat="1" applyFont="1" applyBorder="1" applyProtection="1">
      <protection locked="0"/>
    </xf>
    <xf numFmtId="0" fontId="1" fillId="0" borderId="0" xfId="0" applyFont="1"/>
  </cellXfs>
  <cellStyles count="65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3" xfId="52"/>
    <cellStyle name="Millares 3" xfId="53"/>
    <cellStyle name="Moneda 2" xfId="54"/>
    <cellStyle name="Normal 2" xfId="55"/>
    <cellStyle name="Normal 2 2" xfId="56"/>
    <cellStyle name="Normal 3" xfId="57"/>
    <cellStyle name="Normal 4" xfId="58"/>
    <cellStyle name="Normal 4 2" xfId="59"/>
    <cellStyle name="Normal 5" xfId="60"/>
    <cellStyle name="Normal 5 2" xfId="61"/>
    <cellStyle name="Normal 6" xfId="62"/>
    <cellStyle name="Normal 6 2" xfId="63"/>
    <cellStyle name="Porcentual 2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3714750</xdr:colOff>
      <xdr:row>39</xdr:row>
      <xdr:rowOff>9525</xdr:rowOff>
    </xdr:from>
    <xdr:to>
      <xdr:col>3</xdr:col>
      <xdr:colOff>513080</xdr:colOff>
      <xdr:row>47</xdr:row>
      <xdr:rowOff>44450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3714750" y="6193790"/>
          <a:ext cx="3256280" cy="11779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showGridLines="0" tabSelected="1" zoomScaleSheetLayoutView="90" topLeftCell="A2" workbookViewId="0">
      <selection activeCell="A1" sqref="A1:G48"/>
    </sheetView>
  </sheetViews>
  <sheetFormatPr defaultColWidth="11.4285714285714" defaultRowHeight="11.25" outlineLevelCol="6"/>
  <cols>
    <col min="1" max="1" width="62.4285714285714" style="1" customWidth="1"/>
    <col min="2" max="2" width="15.7142857142857" style="1" customWidth="1"/>
    <col min="3" max="3" width="18.7142857142857" style="1" customWidth="1"/>
    <col min="4" max="4" width="15.7142857142857" style="1" customWidth="1"/>
    <col min="5" max="7" width="15.7142857142857" style="2" customWidth="1"/>
    <col min="8" max="16384" width="11.4285714285714" style="1"/>
  </cols>
  <sheetData>
    <row r="1" ht="45" customHeight="1" spans="1:7">
      <c r="A1" s="3" t="s">
        <v>0</v>
      </c>
      <c r="B1" s="4"/>
      <c r="C1" s="4"/>
      <c r="D1" s="4"/>
      <c r="E1" s="4"/>
      <c r="F1" s="4"/>
      <c r="G1" s="5"/>
    </row>
    <row r="2" ht="14.45" customHeight="1" spans="1:7">
      <c r="A2" s="6" t="s">
        <v>1</v>
      </c>
      <c r="B2" s="3" t="s">
        <v>2</v>
      </c>
      <c r="C2" s="4"/>
      <c r="D2" s="4"/>
      <c r="E2" s="4"/>
      <c r="F2" s="5"/>
      <c r="G2" s="7" t="s">
        <v>3</v>
      </c>
    </row>
    <row r="3" ht="22.5" spans="1:7">
      <c r="A3" s="8"/>
      <c r="B3" s="9" t="s">
        <v>4</v>
      </c>
      <c r="C3" s="10" t="s">
        <v>5</v>
      </c>
      <c r="D3" s="10" t="s">
        <v>6</v>
      </c>
      <c r="E3" s="10" t="s">
        <v>7</v>
      </c>
      <c r="F3" s="11" t="s">
        <v>8</v>
      </c>
      <c r="G3" s="12"/>
    </row>
    <row r="4" spans="1:7">
      <c r="A4" s="13"/>
      <c r="B4" s="14"/>
      <c r="C4" s="14"/>
      <c r="D4" s="14"/>
      <c r="E4" s="14"/>
      <c r="F4" s="14"/>
      <c r="G4" s="14"/>
    </row>
    <row r="5" spans="1:7">
      <c r="A5" s="15" t="s">
        <v>9</v>
      </c>
      <c r="B5" s="16">
        <f>+B6+B9+B18+B22+B25+B30</f>
        <v>8523452.88</v>
      </c>
      <c r="C5" s="16">
        <f t="shared" ref="B5:G5" si="0">+C6+C9+C18+C22+C25+C30</f>
        <v>0</v>
      </c>
      <c r="D5" s="16">
        <f t="shared" si="0"/>
        <v>8523452.88</v>
      </c>
      <c r="E5" s="16">
        <f t="shared" si="0"/>
        <v>3541556.43</v>
      </c>
      <c r="F5" s="16">
        <f t="shared" si="0"/>
        <v>3541556.43</v>
      </c>
      <c r="G5" s="16">
        <f t="shared" si="0"/>
        <v>4981896.45</v>
      </c>
    </row>
    <row r="6" spans="1:7">
      <c r="A6" s="17" t="s">
        <v>10</v>
      </c>
      <c r="B6" s="18">
        <f t="shared" ref="B6:G6" si="1">SUM(B7:B8)</f>
        <v>0</v>
      </c>
      <c r="C6" s="18">
        <f t="shared" si="1"/>
        <v>0</v>
      </c>
      <c r="D6" s="18">
        <f t="shared" si="1"/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</row>
    <row r="7" spans="1:7">
      <c r="A7" s="19" t="s">
        <v>11</v>
      </c>
      <c r="B7" s="20">
        <v>0</v>
      </c>
      <c r="C7" s="20">
        <v>0</v>
      </c>
      <c r="D7" s="20">
        <f t="shared" ref="D7:D17" si="2">B7+C7</f>
        <v>0</v>
      </c>
      <c r="E7" s="20">
        <v>0</v>
      </c>
      <c r="F7" s="20">
        <v>0</v>
      </c>
      <c r="G7" s="20">
        <f t="shared" ref="G7:G17" si="3">D7-E7</f>
        <v>0</v>
      </c>
    </row>
    <row r="8" spans="1:7">
      <c r="A8" s="19" t="s">
        <v>12</v>
      </c>
      <c r="B8" s="20">
        <v>0</v>
      </c>
      <c r="C8" s="20">
        <v>0</v>
      </c>
      <c r="D8" s="20">
        <f t="shared" si="2"/>
        <v>0</v>
      </c>
      <c r="E8" s="20">
        <v>0</v>
      </c>
      <c r="F8" s="20">
        <v>0</v>
      </c>
      <c r="G8" s="20">
        <f t="shared" si="3"/>
        <v>0</v>
      </c>
    </row>
    <row r="9" spans="1:7">
      <c r="A9" s="17" t="s">
        <v>13</v>
      </c>
      <c r="B9" s="18">
        <f t="shared" ref="B9:G9" si="4">SUM(B10:B17)</f>
        <v>8523452.88</v>
      </c>
      <c r="C9" s="18">
        <f t="shared" si="4"/>
        <v>0</v>
      </c>
      <c r="D9" s="18">
        <f t="shared" si="4"/>
        <v>8523452.88</v>
      </c>
      <c r="E9" s="18">
        <f t="shared" si="4"/>
        <v>3541556.43</v>
      </c>
      <c r="F9" s="18">
        <f t="shared" si="4"/>
        <v>3541556.43</v>
      </c>
      <c r="G9" s="18">
        <f t="shared" si="4"/>
        <v>4981896.45</v>
      </c>
    </row>
    <row r="10" spans="1:7">
      <c r="A10" s="19" t="s">
        <v>14</v>
      </c>
      <c r="B10" s="20">
        <v>8523452.88</v>
      </c>
      <c r="C10" s="20">
        <v>0</v>
      </c>
      <c r="D10" s="20">
        <f t="shared" si="2"/>
        <v>8523452.88</v>
      </c>
      <c r="E10" s="20">
        <v>3541556.43</v>
      </c>
      <c r="F10" s="20">
        <v>3541556.43</v>
      </c>
      <c r="G10" s="20">
        <f t="shared" si="3"/>
        <v>4981896.45</v>
      </c>
    </row>
    <row r="11" spans="1:7">
      <c r="A11" s="19" t="s">
        <v>15</v>
      </c>
      <c r="B11" s="20">
        <v>0</v>
      </c>
      <c r="C11" s="20">
        <v>0</v>
      </c>
      <c r="D11" s="20">
        <f t="shared" si="2"/>
        <v>0</v>
      </c>
      <c r="E11" s="20">
        <v>0</v>
      </c>
      <c r="F11" s="20">
        <v>0</v>
      </c>
      <c r="G11" s="20">
        <f t="shared" si="3"/>
        <v>0</v>
      </c>
    </row>
    <row r="12" spans="1:7">
      <c r="A12" s="19" t="s">
        <v>16</v>
      </c>
      <c r="B12" s="20">
        <v>0</v>
      </c>
      <c r="C12" s="20">
        <v>0</v>
      </c>
      <c r="D12" s="20">
        <f t="shared" si="2"/>
        <v>0</v>
      </c>
      <c r="E12" s="20">
        <v>0</v>
      </c>
      <c r="F12" s="20">
        <v>0</v>
      </c>
      <c r="G12" s="20">
        <f t="shared" si="3"/>
        <v>0</v>
      </c>
    </row>
    <row r="13" spans="1:7">
      <c r="A13" s="19" t="s">
        <v>17</v>
      </c>
      <c r="B13" s="20">
        <v>0</v>
      </c>
      <c r="C13" s="20">
        <v>0</v>
      </c>
      <c r="D13" s="20">
        <f t="shared" si="2"/>
        <v>0</v>
      </c>
      <c r="E13" s="20">
        <v>0</v>
      </c>
      <c r="F13" s="20">
        <v>0</v>
      </c>
      <c r="G13" s="20">
        <f t="shared" si="3"/>
        <v>0</v>
      </c>
    </row>
    <row r="14" spans="1:7">
      <c r="A14" s="19" t="s">
        <v>18</v>
      </c>
      <c r="B14" s="20">
        <v>0</v>
      </c>
      <c r="C14" s="20">
        <v>0</v>
      </c>
      <c r="D14" s="20">
        <f t="shared" si="2"/>
        <v>0</v>
      </c>
      <c r="E14" s="20">
        <v>0</v>
      </c>
      <c r="F14" s="20">
        <v>0</v>
      </c>
      <c r="G14" s="20">
        <f t="shared" si="3"/>
        <v>0</v>
      </c>
    </row>
    <row r="15" spans="1:7">
      <c r="A15" s="19" t="s">
        <v>19</v>
      </c>
      <c r="B15" s="20">
        <v>0</v>
      </c>
      <c r="C15" s="20">
        <v>0</v>
      </c>
      <c r="D15" s="20">
        <f t="shared" si="2"/>
        <v>0</v>
      </c>
      <c r="E15" s="20">
        <v>0</v>
      </c>
      <c r="F15" s="20">
        <v>0</v>
      </c>
      <c r="G15" s="20">
        <f t="shared" si="3"/>
        <v>0</v>
      </c>
    </row>
    <row r="16" spans="1:7">
      <c r="A16" s="19" t="s">
        <v>20</v>
      </c>
      <c r="B16" s="20">
        <v>0</v>
      </c>
      <c r="C16" s="20">
        <v>0</v>
      </c>
      <c r="D16" s="20">
        <f t="shared" si="2"/>
        <v>0</v>
      </c>
      <c r="E16" s="20">
        <v>0</v>
      </c>
      <c r="F16" s="20">
        <v>0</v>
      </c>
      <c r="G16" s="20">
        <f t="shared" si="3"/>
        <v>0</v>
      </c>
    </row>
    <row r="17" spans="1:7">
      <c r="A17" s="19" t="s">
        <v>21</v>
      </c>
      <c r="B17" s="20">
        <v>0</v>
      </c>
      <c r="C17" s="20">
        <v>0</v>
      </c>
      <c r="D17" s="20">
        <f t="shared" si="2"/>
        <v>0</v>
      </c>
      <c r="E17" s="20">
        <v>0</v>
      </c>
      <c r="F17" s="20">
        <v>0</v>
      </c>
      <c r="G17" s="20">
        <f t="shared" si="3"/>
        <v>0</v>
      </c>
    </row>
    <row r="18" spans="1:7">
      <c r="A18" s="17" t="s">
        <v>22</v>
      </c>
      <c r="B18" s="18">
        <f t="shared" ref="B18:G18" si="5">SUM(B19:B21)</f>
        <v>0</v>
      </c>
      <c r="C18" s="18">
        <f t="shared" si="5"/>
        <v>0</v>
      </c>
      <c r="D18" s="18">
        <f t="shared" si="5"/>
        <v>0</v>
      </c>
      <c r="E18" s="18">
        <f t="shared" si="5"/>
        <v>0</v>
      </c>
      <c r="F18" s="18">
        <f t="shared" si="5"/>
        <v>0</v>
      </c>
      <c r="G18" s="18">
        <f t="shared" si="5"/>
        <v>0</v>
      </c>
    </row>
    <row r="19" spans="1:7">
      <c r="A19" s="19" t="s">
        <v>23</v>
      </c>
      <c r="B19" s="20">
        <v>0</v>
      </c>
      <c r="C19" s="20">
        <v>0</v>
      </c>
      <c r="D19" s="20">
        <f>B19+C19</f>
        <v>0</v>
      </c>
      <c r="E19" s="20">
        <v>0</v>
      </c>
      <c r="F19" s="20">
        <v>0</v>
      </c>
      <c r="G19" s="20">
        <f>D19-E19</f>
        <v>0</v>
      </c>
    </row>
    <row r="20" spans="1:7">
      <c r="A20" s="19" t="s">
        <v>24</v>
      </c>
      <c r="B20" s="20">
        <v>0</v>
      </c>
      <c r="C20" s="20">
        <v>0</v>
      </c>
      <c r="D20" s="20">
        <f>B20+C20</f>
        <v>0</v>
      </c>
      <c r="E20" s="20">
        <v>0</v>
      </c>
      <c r="F20" s="20">
        <v>0</v>
      </c>
      <c r="G20" s="20">
        <f>D20-E20</f>
        <v>0</v>
      </c>
    </row>
    <row r="21" spans="1:7">
      <c r="A21" s="19" t="s">
        <v>25</v>
      </c>
      <c r="B21" s="20">
        <v>0</v>
      </c>
      <c r="C21" s="20">
        <v>0</v>
      </c>
      <c r="D21" s="20">
        <f>B21+C21</f>
        <v>0</v>
      </c>
      <c r="E21" s="20">
        <v>0</v>
      </c>
      <c r="F21" s="20">
        <v>0</v>
      </c>
      <c r="G21" s="20">
        <f>D21-E21</f>
        <v>0</v>
      </c>
    </row>
    <row r="22" spans="1:7">
      <c r="A22" s="17" t="s">
        <v>26</v>
      </c>
      <c r="B22" s="18">
        <f t="shared" ref="B22:G22" si="6">SUM(B23:B24)</f>
        <v>0</v>
      </c>
      <c r="C22" s="18">
        <f t="shared" si="6"/>
        <v>0</v>
      </c>
      <c r="D22" s="20">
        <f t="shared" si="6"/>
        <v>0</v>
      </c>
      <c r="E22" s="18">
        <f t="shared" si="6"/>
        <v>0</v>
      </c>
      <c r="F22" s="18">
        <f t="shared" si="6"/>
        <v>0</v>
      </c>
      <c r="G22" s="18">
        <f t="shared" si="6"/>
        <v>0</v>
      </c>
    </row>
    <row r="23" spans="1:7">
      <c r="A23" s="19" t="s">
        <v>27</v>
      </c>
      <c r="B23" s="20">
        <v>0</v>
      </c>
      <c r="C23" s="20">
        <v>0</v>
      </c>
      <c r="D23" s="20">
        <f>B23+C23</f>
        <v>0</v>
      </c>
      <c r="E23" s="20">
        <v>0</v>
      </c>
      <c r="F23" s="20">
        <v>0</v>
      </c>
      <c r="G23" s="20">
        <f>D23-E23</f>
        <v>0</v>
      </c>
    </row>
    <row r="24" spans="1:7">
      <c r="A24" s="19" t="s">
        <v>28</v>
      </c>
      <c r="B24" s="20">
        <v>0</v>
      </c>
      <c r="C24" s="20">
        <v>0</v>
      </c>
      <c r="D24" s="20">
        <f>B24+C24</f>
        <v>0</v>
      </c>
      <c r="E24" s="20">
        <v>0</v>
      </c>
      <c r="F24" s="20">
        <v>0</v>
      </c>
      <c r="G24" s="20">
        <f>D24-E24</f>
        <v>0</v>
      </c>
    </row>
    <row r="25" spans="1:7">
      <c r="A25" s="17" t="s">
        <v>29</v>
      </c>
      <c r="B25" s="18">
        <f>SUM(B26:B29)</f>
        <v>0</v>
      </c>
      <c r="C25" s="18">
        <f t="shared" ref="B25:G25" si="7">SUM(C26:C29)</f>
        <v>0</v>
      </c>
      <c r="D25" s="18">
        <f t="shared" si="7"/>
        <v>0</v>
      </c>
      <c r="E25" s="18">
        <f t="shared" si="7"/>
        <v>0</v>
      </c>
      <c r="F25" s="18">
        <f t="shared" si="7"/>
        <v>0</v>
      </c>
      <c r="G25" s="18">
        <f t="shared" si="7"/>
        <v>0</v>
      </c>
    </row>
    <row r="26" spans="1:7">
      <c r="A26" s="19" t="s">
        <v>30</v>
      </c>
      <c r="B26" s="20">
        <v>0</v>
      </c>
      <c r="C26" s="20">
        <v>0</v>
      </c>
      <c r="D26" s="20">
        <f>B26+C26</f>
        <v>0</v>
      </c>
      <c r="E26" s="20">
        <v>0</v>
      </c>
      <c r="F26" s="20">
        <v>0</v>
      </c>
      <c r="G26" s="20">
        <f>D26-E26</f>
        <v>0</v>
      </c>
    </row>
    <row r="27" spans="1:7">
      <c r="A27" s="19" t="s">
        <v>31</v>
      </c>
      <c r="B27" s="20">
        <v>0</v>
      </c>
      <c r="C27" s="20">
        <v>0</v>
      </c>
      <c r="D27" s="20">
        <f>B27+C27</f>
        <v>0</v>
      </c>
      <c r="E27" s="20">
        <v>0</v>
      </c>
      <c r="F27" s="20">
        <v>0</v>
      </c>
      <c r="G27" s="20">
        <f>D27-E27</f>
        <v>0</v>
      </c>
    </row>
    <row r="28" spans="1:7">
      <c r="A28" s="19" t="s">
        <v>32</v>
      </c>
      <c r="B28" s="20">
        <v>0</v>
      </c>
      <c r="C28" s="20">
        <v>0</v>
      </c>
      <c r="D28" s="20">
        <f>B28+C28</f>
        <v>0</v>
      </c>
      <c r="E28" s="20">
        <v>0</v>
      </c>
      <c r="F28" s="20">
        <v>0</v>
      </c>
      <c r="G28" s="20">
        <f>D28-E28</f>
        <v>0</v>
      </c>
    </row>
    <row r="29" spans="1:7">
      <c r="A29" s="19" t="s">
        <v>33</v>
      </c>
      <c r="B29" s="20">
        <v>0</v>
      </c>
      <c r="C29" s="20">
        <v>0</v>
      </c>
      <c r="D29" s="20">
        <f>B29+C29</f>
        <v>0</v>
      </c>
      <c r="E29" s="20">
        <v>0</v>
      </c>
      <c r="F29" s="20">
        <v>0</v>
      </c>
      <c r="G29" s="20">
        <f>D29-E29</f>
        <v>0</v>
      </c>
    </row>
    <row r="30" spans="1:7">
      <c r="A30" s="17" t="s">
        <v>34</v>
      </c>
      <c r="B30" s="18">
        <f t="shared" ref="B30:G30" si="8">SUM(B31)</f>
        <v>0</v>
      </c>
      <c r="C30" s="18">
        <f t="shared" si="8"/>
        <v>0</v>
      </c>
      <c r="D30" s="18">
        <f t="shared" si="8"/>
        <v>0</v>
      </c>
      <c r="E30" s="18">
        <f t="shared" si="8"/>
        <v>0</v>
      </c>
      <c r="F30" s="18">
        <f t="shared" si="8"/>
        <v>0</v>
      </c>
      <c r="G30" s="18">
        <f t="shared" si="8"/>
        <v>0</v>
      </c>
    </row>
    <row r="31" spans="1:7">
      <c r="A31" s="19" t="s">
        <v>35</v>
      </c>
      <c r="B31" s="20">
        <v>0</v>
      </c>
      <c r="C31" s="20">
        <v>0</v>
      </c>
      <c r="D31" s="20">
        <f>+B31+C31</f>
        <v>0</v>
      </c>
      <c r="E31" s="20">
        <v>0</v>
      </c>
      <c r="F31" s="20">
        <v>0</v>
      </c>
      <c r="G31" s="20">
        <f>D31-E31</f>
        <v>0</v>
      </c>
    </row>
    <row r="32" spans="1:7">
      <c r="A32" s="21" t="s">
        <v>36</v>
      </c>
      <c r="B32" s="18">
        <v>0</v>
      </c>
      <c r="C32" s="18">
        <v>0</v>
      </c>
      <c r="D32" s="18">
        <f>+B32+C32</f>
        <v>0</v>
      </c>
      <c r="E32" s="18">
        <v>0</v>
      </c>
      <c r="F32" s="18">
        <v>0</v>
      </c>
      <c r="G32" s="18">
        <f>D32-E32</f>
        <v>0</v>
      </c>
    </row>
    <row r="33" spans="1:7">
      <c r="A33" s="21" t="s">
        <v>37</v>
      </c>
      <c r="B33" s="18">
        <v>0</v>
      </c>
      <c r="C33" s="18">
        <v>0</v>
      </c>
      <c r="D33" s="18">
        <f>+B33+C33</f>
        <v>0</v>
      </c>
      <c r="E33" s="18">
        <v>0</v>
      </c>
      <c r="F33" s="18">
        <v>0</v>
      </c>
      <c r="G33" s="18">
        <f>D33-E33</f>
        <v>0</v>
      </c>
    </row>
    <row r="34" spans="1:7">
      <c r="A34" s="21" t="s">
        <v>38</v>
      </c>
      <c r="B34" s="18">
        <v>0</v>
      </c>
      <c r="C34" s="18">
        <v>0</v>
      </c>
      <c r="D34" s="18">
        <f>+B34+C34</f>
        <v>0</v>
      </c>
      <c r="E34" s="18">
        <v>0</v>
      </c>
      <c r="F34" s="18">
        <v>0</v>
      </c>
      <c r="G34" s="18">
        <f>D34-E34</f>
        <v>0</v>
      </c>
    </row>
    <row r="35" spans="1:7">
      <c r="A35" s="22"/>
      <c r="B35" s="23"/>
      <c r="C35" s="23"/>
      <c r="D35" s="23"/>
      <c r="E35" s="23"/>
      <c r="F35" s="23"/>
      <c r="G35" s="23"/>
    </row>
    <row r="36" spans="1:7">
      <c r="A36" s="24" t="s">
        <v>39</v>
      </c>
      <c r="B36" s="25">
        <f t="shared" ref="B36:G36" si="9">SUM(B5+B32+B33+B34)</f>
        <v>8523452.88</v>
      </c>
      <c r="C36" s="25">
        <f t="shared" si="9"/>
        <v>0</v>
      </c>
      <c r="D36" s="25">
        <f t="shared" si="9"/>
        <v>8523452.88</v>
      </c>
      <c r="E36" s="25">
        <f t="shared" si="9"/>
        <v>3541556.43</v>
      </c>
      <c r="F36" s="25">
        <f t="shared" si="9"/>
        <v>3541556.43</v>
      </c>
      <c r="G36" s="25">
        <f t="shared" si="9"/>
        <v>4981896.45</v>
      </c>
    </row>
    <row r="37" spans="1:1">
      <c r="A37" s="26" t="s">
        <v>40</v>
      </c>
    </row>
  </sheetData>
  <sheetProtection formatCells="0" formatColumns="0" formatRows="0" autoFilter="0"/>
  <protectedRanges>
    <protectedRange sqref="B37:G37 A38:G65522" name="Rango1"/>
    <protectedRange sqref="B30:G30 B6:G6 A10:G17 B9:G9 A19:G21 B18:G18 A23:G24 B22:G22 A26:G29 B25:G25 A31:G31 A7:G8 D36:G36 A35:G35 B32:G34" name="Rango1_3"/>
    <protectedRange sqref="B4:G5" name="Rango1_2_2"/>
    <protectedRange sqref="A36:C36" name="Rango1_1_2"/>
    <protectedRange sqref="A37" name="Rango1_1"/>
  </protectedRanges>
  <mergeCells count="4">
    <mergeCell ref="A1:G1"/>
    <mergeCell ref="B2:F2"/>
    <mergeCell ref="A2:A3"/>
    <mergeCell ref="G2:G3"/>
  </mergeCells>
  <pageMargins left="0.708661417322835" right="0.708661417322835" top="0.748031496062992" bottom="0.748031496062992" header="0.31496062992126" footer="0.31496062992126"/>
  <pageSetup paperSize="1" scale="77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o1" rangeCreator="" othersAccessPermission="edit"/>
    <arrUserId title="Rango1_3" rangeCreator="" othersAccessPermission="edit"/>
    <arrUserId title="Rango1_2_2" rangeCreator="" othersAccessPermission="edit"/>
    <arrUserId title="Rango1_1_2" rangeCreator="" othersAccessPermission="edit"/>
    <arrUserId title="Rango1_1" rangeCreator="" othersAccessPermission="edit"/>
  </rangeList>
</allowEditUser>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x 0 0 b f _ F o r m a t o m o d i f i c a d o _ x 0 0 3 f _   x m l n s = " 0 c 8 6 5 b f 4 - 0 f 2 2 - 4 e 4 d - b 0 4 1 - 7 b 0 c 1 6 5 7 e 5 a 8 " > t r u e < / _ x 0 0 b f _ F o r m a t o m o d i f i c a d o _ x 0 0 3 f _ > < / d o c u m e n t M a n a g e m e n t > < / p : p r o p e r t i e s > 
</file>

<file path=customXml/item3.xml>��< ? x m l   v e r s i o n = " 1 . 0 " ? > < c t : c o n t e n t T y p e S c h e m a   c t : _ = " "   m a : _ = " "   m a : c o n t e n t T y p e N a m e = " D o c u m e n t o "   m a : c o n t e n t T y p e I D = " 0 x 0 1 0 1 0 0 F 4 D 3 C C C D 0 C F C 8 E 4 8 A 2 3 B 0 7 7 0 7 9 6 8 0 9 E 1 "   m a : c o n t e n t T y p e V e r s i o n = " 1 1 "   m a : c o n t e n t T y p e D e s c r i p t i o n = " C r e a r   n u e v o   d o c u m e n t o . "   m a : c o n t e n t T y p e S c o p e = " "   m a : v e r s i o n I D = " b f 3 a 4 4 3 5 3 4 d 6 2 8 b 3 0 a d 7 b 7 2 6 8 6 e 4 6 3 5 0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c b 5 5 0 5 4 4 6 f 3 3 0 f 5 0 c 5 1 6 2 2 e d 5 c c 5 3 a 4 b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0 c 8 6 5 b f 4 - 0 f 2 2 - 4 e 4 d - b 0 4 1 - 7 b 0 c 1 6 5 7 e 5 a 8 "   x m l n s : n s 3 = " 6 a a 8 a 6 8 a - a b 0 9 - 4 a c 8 - a 6 9 7 - f d c e 9 1 5 b c 5 6 7 " >  
 < x s d : i m p o r t   n a m e s p a c e = " 0 c 8 6 5 b f 4 - 0 f 2 2 - 4 e 4 d - b 0 4 1 - 7 b 0 c 1 6 5 7 e 5 a 8 " / >  
 < x s d : i m p o r t   n a m e s p a c e = " 6 a a 8 a 6 8 a - a b 0 9 - 4 a c 8 - a 6 9 7 - f d c e 9 1 5 b c 5 6 7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x s d : e l e m e n t   r e f = " n s 2 : M e d i a L e n g t h I n S e c o n d s "   m i n O c c u r s = " 0 " / >  
 < x s d : e l e m e n t   r e f = " n s 2 : M e d i a S e r v i c e D a t e T a k e n "   m i n O c c u r s = " 0 " / >  
 < x s d : e l e m e n t   r e f = " n s 2 : M e d i a S e r v i c e O b j e c t D e t e c t o r V e r s i o n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_ x 0 0 b f _ F o r m a t o m o d i f i c a d o _ x 0 0 3 f _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0 c 8 6 5 b f 4 - 0 f 2 2 - 4 e 4 d - b 0 4 1 - 7 b 0 c 1 6 5 7 e 5 a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L e n g t h I n S e c o n d s "   m a : i n d e x = " 1 1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D a t e T a k e n "   m a : i n d e x = " 1 2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b j e c t D e t e c t o r V e r s i o n s "   m a : i n d e x = " 1 3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4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5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_ x 0 0 b f _ F o r m a t o m o d i f i c a d o _ x 0 0 3 f _ "   m a : i n d e x = " 1 8 "   n i l l a b l e = " t r u e "   m a : d i s p l a y N a m e = " � F o r m a t o   m o d i f i c a d o ? "   m a : d e f a u l t = " 1 "   m a : f o r m a t = " D r o p d o w n "   m a : i n t e r n a l N a m e = " _ x 0 0 b f _ F o r m a t o m o d i f i c a d o _ x 0 0 3 f _ " >  
 < x s d : s i m p l e T y p e >  
 < x s d : r e s t r i c t i o n   b a s e = " d m s : B o o l e a n " / >  
 < / x s d : s i m p l e T y p e >  
 < / x s d : e l e m e n t >  
 < / x s d : s c h e m a >  
 < x s d : s c h e m a   t a r g e t N a m e s p a c e = " 6 a a 8 a 6 8 a - a b 0 9 - 4 a c 8 - a 6 9 7 - f d c e 9 1 5 b c 5 6 7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6 "   n i l l a b l e = " t r u e "   m a : d i s p l a y N a m e = " C o m p a r t i d o   c o n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7 "   n i l l a b l e = " t r u e "   m a : d i s p l a y N a m e = " D e t a l l e s   d e   u s o   c o m p a r t i d o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4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/>
</ds:datastoreItem>
</file>

<file path=customXml/itemProps3.xml><?xml version="1.0" encoding="utf-8"?>
<ds:datastoreItem xmlns:ds="http://schemas.openxmlformats.org/officeDocument/2006/customXml" ds:itemID="{8727C410-8C88-4352-BB2A-9A74429886B7}">
  <ds:schemaRefs/>
</ds:datastoreItem>
</file>

<file path=customXml/itemProps4.xml><?xml version="1.0" encoding="utf-8"?>
<ds:datastoreItem xmlns:ds="http://schemas.openxmlformats.org/officeDocument/2006/customXml" ds:itemID="{A66593B7-3BE1-487F-97CD-7C8DDCE380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GCP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dcterms:created xsi:type="dcterms:W3CDTF">2012-12-11T21:13:00Z</dcterms:created>
  <dcterms:modified xsi:type="dcterms:W3CDTF">2025-07-25T16:36:03Z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  <property fmtid="{D5CDD505-2E9C-101B-9397-08002B2CF9AE}" pid="3" name="ICV">
    <vt:lpwstr>DC4A5EC01AFA4E96ACD8E5DF40B0CA2A_12</vt:lpwstr>
  </property>
  <property fmtid="{D5CDD505-2E9C-101B-9397-08002B2CF9AE}" pid="4" name="KSOProductBuildVer">
    <vt:lpwstr>2058-12.2.0.21931</vt:lpwstr>
  </property>
</Properties>
</file>