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E\Desktop\RespaldoLucy\Desktop\COMUDE2025\IFT 2025\3IFT 2025\"/>
    </mc:Choice>
  </mc:AlternateContent>
  <xr:revisionPtr revIDLastSave="0" documentId="13_ncr:1_{041945E9-E3D2-4D1D-9757-6D0367DD7C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G38" i="4"/>
  <c r="F38" i="4"/>
  <c r="E38" i="4"/>
  <c r="D38" i="4"/>
  <c r="C38" i="4"/>
  <c r="B38" i="4"/>
  <c r="G36" i="4"/>
  <c r="D36" i="4"/>
  <c r="G35" i="4"/>
  <c r="F35" i="4"/>
  <c r="E35" i="4"/>
  <c r="D35" i="4"/>
  <c r="C35" i="4"/>
  <c r="B35" i="4"/>
  <c r="G33" i="4"/>
  <c r="D33" i="4"/>
  <c r="G32" i="4"/>
  <c r="D32" i="4"/>
  <c r="G31" i="4"/>
  <c r="D31" i="4"/>
  <c r="G30" i="4"/>
  <c r="G29" i="4" s="1"/>
  <c r="D30" i="4"/>
  <c r="F29" i="4"/>
  <c r="E29" i="4"/>
  <c r="D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D19" i="4" s="1"/>
  <c r="G20" i="4"/>
  <c r="D20" i="4"/>
  <c r="G19" i="4"/>
  <c r="F19" i="4"/>
  <c r="E19" i="4"/>
  <c r="C19" i="4"/>
  <c r="B19" i="4"/>
  <c r="G15" i="4"/>
  <c r="F15" i="4"/>
  <c r="E15" i="4"/>
  <c r="D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<sst xmlns="http://schemas.openxmlformats.org/spreadsheetml/2006/main" count="50" uniqueCount="29">
  <si>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</si>
  <si>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</si>
  <si>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</si>
  <si>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</si>
  <si>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</si>
  <si>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</si>
  <si>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</si>
  <si>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</si>
  <si>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</si>
  <si>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</si>
  <si>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</si>
  <si>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</si>
  <si>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</si>
  <si>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</si>
  <si>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</si>
  <si>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</si>
  <si>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</si>
  <si>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</si>
  <si>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</si>
  <si>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</si>
  <si>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</si>
  <si>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</si>
  <si>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</si>
  <si>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</si>
  <si>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</si>
  <si>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</si>
  <si>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</si>
  <si>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</si>
  <si>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Comisión Municipal del Deporte de Dolores Hidalgo, CIN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</si>
</sst>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4" fontId="7" fillId="0" borderId="3" xfId="8" applyNumberFormat="1" applyFont="1" applyBorder="1" applyAlignment="1" applyProtection="1">
      <alignment vertical="top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topLeftCell="C27" zoomScaleNormal="100" workbookViewId="0">
      <selection activeCell="G39" sqref="G39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6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33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7" t="s">
        <v>5</v>
      </c>
      <c r="B4" s="11">
        <v>0</v>
      </c>
      <c r="C4" s="11">
        <v>0</v>
      </c>
      <c r="D4" s="11">
        <f>B4+C4</f>
        <v>0</v>
      </c>
      <c r="E4" s="11">
        <v>0</v>
      </c>
      <c r="F4" s="11">
        <v>0</v>
      </c>
      <c r="G4" s="11">
        <f>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3" si="0">B5+C5</f>
        <v>0</v>
      </c>
      <c r="E5" s="12">
        <v>0</v>
      </c>
      <c r="F5" s="12">
        <v>0</v>
      </c>
      <c r="G5" s="12">
        <f t="shared" ref="G5:G13" si="1">F5-B5</f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0"/>
        <v>0</v>
      </c>
      <c r="E6" s="12">
        <v>0</v>
      </c>
      <c r="F6" s="12">
        <v>0</v>
      </c>
      <c r="G6" s="12">
        <f t="shared" si="1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12">
        <f t="shared" si="1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12">
        <f t="shared" si="1"/>
        <v>0</v>
      </c>
    </row>
    <row r="10" spans="1:7" x14ac:dyDescent="0.2">
      <c r="A10" s="27" t="s">
        <v>11</v>
      </c>
      <c r="B10" s="12">
        <v>150000</v>
      </c>
      <c r="C10" s="12">
        <v>0</v>
      </c>
      <c r="D10" s="12">
        <f t="shared" si="0"/>
        <v>150000</v>
      </c>
      <c r="E10" s="12">
        <v>23807.56</v>
      </c>
      <c r="F10" s="12">
        <v>23807.56</v>
      </c>
      <c r="G10" s="12">
        <f t="shared" si="1"/>
        <v>-126192.44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</row>
    <row r="12" spans="1:7" ht="22.5" x14ac:dyDescent="0.2">
      <c r="A12" s="27" t="s">
        <v>12</v>
      </c>
      <c r="B12" s="12">
        <v>2641084</v>
      </c>
      <c r="C12" s="12">
        <v>780515.8</v>
      </c>
      <c r="D12" s="12">
        <f t="shared" si="0"/>
        <v>3421599.8</v>
      </c>
      <c r="E12" s="12">
        <v>2761325.8</v>
      </c>
      <c r="F12" s="12">
        <v>2761325.8</v>
      </c>
      <c r="G12" s="12">
        <f t="shared" si="1"/>
        <v>120241.79999999981</v>
      </c>
    </row>
    <row r="13" spans="1:7" x14ac:dyDescent="0.2">
      <c r="A13" s="27" t="s">
        <v>13</v>
      </c>
      <c r="B13" s="12">
        <v>0</v>
      </c>
      <c r="C13" s="12">
        <v>0</v>
      </c>
      <c r="D13" s="12">
        <f t="shared" si="0"/>
        <v>0</v>
      </c>
      <c r="E13" s="12">
        <v>0</v>
      </c>
      <c r="F13" s="12">
        <v>0</v>
      </c>
      <c r="G13" s="12">
        <f t="shared" si="1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4">
        <f>SUM(B4:B13)</f>
        <v>2791084</v>
      </c>
      <c r="C15" s="34">
        <f t="shared" ref="C15:G15" si="2">SUM(C4:C13)</f>
        <v>780515.8</v>
      </c>
      <c r="D15" s="34">
        <f t="shared" si="2"/>
        <v>3571599.8</v>
      </c>
      <c r="E15" s="34">
        <f t="shared" si="2"/>
        <v>2785133.36</v>
      </c>
      <c r="F15" s="35">
        <f t="shared" si="2"/>
        <v>2785133.36</v>
      </c>
      <c r="G15" s="36">
        <f t="shared" si="2"/>
        <v>-5950.6400000001886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2">
        <f>IF(G15&gt;0,G15,0)</f>
        <v>0</v>
      </c>
    </row>
    <row r="17" spans="1:7" ht="10.5" customHeight="1" x14ac:dyDescent="0.2">
      <c r="A17" s="25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23" t="s">
        <v>15</v>
      </c>
      <c r="B19" s="13">
        <f t="shared" ref="B19:G19" si="3">SUM(B20+B21+B22+B23+B24+B25+B26+B27)</f>
        <v>0</v>
      </c>
      <c r="C19" s="13">
        <f t="shared" si="3"/>
        <v>0</v>
      </c>
      <c r="D19" s="13">
        <f t="shared" si="3"/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 t="shared" ref="D20:D27" si="4">B20+C20</f>
        <v>0</v>
      </c>
      <c r="E20" s="14">
        <v>0</v>
      </c>
      <c r="F20" s="14">
        <v>0</v>
      </c>
      <c r="G20" s="14">
        <f t="shared" ref="G20:G27" si="5">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si="4"/>
        <v>0</v>
      </c>
      <c r="E21" s="14">
        <v>0</v>
      </c>
      <c r="F21" s="14">
        <v>0</v>
      </c>
      <c r="G21" s="14">
        <f t="shared" si="5"/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14">
        <v>0</v>
      </c>
      <c r="C24" s="14">
        <v>0</v>
      </c>
      <c r="D24" s="14">
        <f t="shared" si="4"/>
        <v>0</v>
      </c>
      <c r="E24" s="14">
        <v>0</v>
      </c>
      <c r="F24" s="14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4">
        <v>0</v>
      </c>
      <c r="C27" s="14">
        <v>0</v>
      </c>
      <c r="D27" s="14">
        <f t="shared" si="4"/>
        <v>0</v>
      </c>
      <c r="E27" s="14">
        <v>0</v>
      </c>
      <c r="F27" s="14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 t="shared" ref="B29:G29" si="6">SUM(B30:B33)</f>
        <v>2791084</v>
      </c>
      <c r="C29" s="15">
        <f t="shared" si="6"/>
        <v>780515.8</v>
      </c>
      <c r="D29" s="15">
        <f t="shared" si="6"/>
        <v>3571599.8</v>
      </c>
      <c r="E29" s="15">
        <f t="shared" si="6"/>
        <v>2785133.36</v>
      </c>
      <c r="F29" s="15">
        <f t="shared" si="6"/>
        <v>2785133.36</v>
      </c>
      <c r="G29" s="15">
        <f t="shared" si="6"/>
        <v>-5950.6400000001886</v>
      </c>
    </row>
    <row r="30" spans="1:7" x14ac:dyDescent="0.2">
      <c r="A30" s="29" t="s">
        <v>6</v>
      </c>
      <c r="B30" s="14">
        <v>0</v>
      </c>
      <c r="C30" s="14">
        <v>0</v>
      </c>
      <c r="D30" s="14">
        <f>B30+C30</f>
        <v>0</v>
      </c>
      <c r="E30" s="14">
        <v>0</v>
      </c>
      <c r="F30" s="14">
        <v>0</v>
      </c>
      <c r="G30" s="14">
        <f>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>B31+C31</f>
        <v>0</v>
      </c>
      <c r="E31" s="14">
        <v>0</v>
      </c>
      <c r="F31" s="14">
        <v>0</v>
      </c>
      <c r="G31" s="14">
        <f t="shared" ref="G31:G33" si="7">F31-B31</f>
        <v>0</v>
      </c>
    </row>
    <row r="32" spans="1:7" ht="22.5" x14ac:dyDescent="0.2">
      <c r="A32" s="29" t="s">
        <v>19</v>
      </c>
      <c r="B32" s="14">
        <v>150000</v>
      </c>
      <c r="C32" s="14">
        <v>0</v>
      </c>
      <c r="D32" s="14">
        <f>B32+C32</f>
        <v>150000</v>
      </c>
      <c r="E32" s="14">
        <v>23807.56</v>
      </c>
      <c r="F32" s="14">
        <v>23807.56</v>
      </c>
      <c r="G32" s="14">
        <f t="shared" si="7"/>
        <v>-126192.44</v>
      </c>
    </row>
    <row r="33" spans="1:7" ht="22.5" x14ac:dyDescent="0.2">
      <c r="A33" s="29" t="s">
        <v>12</v>
      </c>
      <c r="B33" s="14">
        <v>2641084</v>
      </c>
      <c r="C33" s="14">
        <v>780515.8</v>
      </c>
      <c r="D33" s="14">
        <f>B33+C33</f>
        <v>3421599.8</v>
      </c>
      <c r="E33" s="14">
        <v>2761325.8</v>
      </c>
      <c r="F33" s="14">
        <v>2761325.8</v>
      </c>
      <c r="G33" s="14">
        <f t="shared" si="7"/>
        <v>120241.79999999981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 t="shared" ref="B35:G35" si="8">SUM(B36)</f>
        <v>0</v>
      </c>
      <c r="C35" s="15">
        <f t="shared" si="8"/>
        <v>0</v>
      </c>
      <c r="D35" s="15">
        <f t="shared" si="8"/>
        <v>0</v>
      </c>
      <c r="E35" s="15">
        <f t="shared" si="8"/>
        <v>0</v>
      </c>
      <c r="F35" s="15">
        <f t="shared" si="8"/>
        <v>0</v>
      </c>
      <c r="G35" s="15">
        <f t="shared" si="8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B36+C36</f>
        <v>0</v>
      </c>
      <c r="E36" s="14">
        <v>0</v>
      </c>
      <c r="F36" s="14">
        <v>0</v>
      </c>
      <c r="G36" s="14">
        <f>F36-B36</f>
        <v>0</v>
      </c>
    </row>
    <row r="37" spans="1:7" x14ac:dyDescent="0.2">
      <c r="A37" s="29"/>
      <c r="B37" s="14"/>
      <c r="C37" s="14"/>
      <c r="D37" s="14"/>
      <c r="E37" s="14"/>
      <c r="F37" s="14"/>
      <c r="G37" s="14"/>
    </row>
    <row r="38" spans="1:7" x14ac:dyDescent="0.2">
      <c r="A38" s="10" t="s">
        <v>14</v>
      </c>
      <c r="B38" s="34">
        <f>SUM(B35+B29+B19)</f>
        <v>2791084</v>
      </c>
      <c r="C38" s="34">
        <f t="shared" ref="C38:G38" si="9">SUM(C35+C29+C19)</f>
        <v>780515.8</v>
      </c>
      <c r="D38" s="34">
        <f t="shared" si="9"/>
        <v>3571599.8</v>
      </c>
      <c r="E38" s="34">
        <f t="shared" si="9"/>
        <v>2785133.36</v>
      </c>
      <c r="F38" s="34">
        <f t="shared" si="9"/>
        <v>2785133.36</v>
      </c>
      <c r="G38" s="36">
        <f t="shared" si="9"/>
        <v>-5950.6400000001886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2">
        <f>IF(G38&gt;0,G38,0)</f>
        <v>0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22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8571</cp:lastModifiedBy>
  <cp:revision/>
  <dcterms:created xsi:type="dcterms:W3CDTF">2012-12-11T20:48:19Z</dcterms:created>
  <dcterms:modified xsi:type="dcterms:W3CDTF">2025-10-15T17:36:57Z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