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<sst xmlns="http://schemas.openxmlformats.org/spreadsheetml/2006/main" count="62" uniqueCount="61">
  <si>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Instituto Municipal de Vivienda de Dolores Hidalgo, Gto.
Estado de Situación Financiera
Al 30 de Septiembre de 2025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</si>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</sst>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</numFmts>
  <fonts count="26"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b/>
      <i/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1" fillId="0" borderId="0" xfId="57" applyFont="1" applyAlignment="1" applyProtection="1">
      <alignment vertical="top"/>
      <protection locked="0"/>
    </xf>
    <xf numFmtId="0" fontId="2" fillId="0" borderId="0" xfId="57" applyFont="1" applyAlignment="1" applyProtection="1">
      <alignment vertical="top" wrapText="1"/>
      <protection locked="0"/>
    </xf>
    <xf numFmtId="4" fontId="2" fillId="0" borderId="0" xfId="57" applyNumberFormat="1" applyFont="1" applyAlignment="1" applyProtection="1">
      <alignment vertical="top"/>
      <protection locked="0"/>
    </xf>
    <xf numFmtId="0" fontId="2" fillId="0" borderId="0" xfId="57" applyFont="1" applyAlignment="1" applyProtection="1">
      <alignment vertical="top"/>
      <protection locked="0"/>
    </xf>
    <xf numFmtId="0" fontId="1" fillId="2" borderId="1" xfId="57" applyFont="1" applyFill="1" applyBorder="1" applyAlignment="1" applyProtection="1">
      <alignment horizontal="center" vertical="center" wrapText="1"/>
      <protection locked="0"/>
    </xf>
    <xf numFmtId="0" fontId="1" fillId="2" borderId="2" xfId="57" applyFont="1" applyFill="1" applyBorder="1" applyAlignment="1" applyProtection="1">
      <alignment horizontal="center" vertical="center" wrapText="1"/>
      <protection locked="0"/>
    </xf>
    <xf numFmtId="0" fontId="1" fillId="2" borderId="3" xfId="57" applyFont="1" applyFill="1" applyBorder="1" applyAlignment="1" applyProtection="1">
      <alignment horizontal="center" vertical="center" wrapText="1"/>
      <protection locked="0"/>
    </xf>
    <xf numFmtId="0" fontId="1" fillId="2" borderId="4" xfId="57" applyFont="1" applyFill="1" applyBorder="1" applyAlignment="1" applyProtection="1">
      <alignment horizontal="center" vertical="center" wrapText="1"/>
      <protection locked="0"/>
    </xf>
    <xf numFmtId="0" fontId="1" fillId="0" borderId="4" xfId="57" applyFont="1" applyFill="1" applyBorder="1" applyAlignment="1" applyProtection="1">
      <alignment horizontal="left" vertical="top" wrapText="1" indent="1"/>
      <protection locked="0"/>
    </xf>
    <xf numFmtId="0" fontId="2" fillId="0" borderId="4" xfId="53" applyNumberFormat="1" applyFont="1" applyFill="1" applyBorder="1" applyAlignment="1" applyProtection="1">
      <alignment horizontal="center" vertical="top" wrapText="1"/>
      <protection locked="0"/>
    </xf>
    <xf numFmtId="0" fontId="1" fillId="0" borderId="4" xfId="57" applyFont="1" applyFill="1" applyBorder="1" applyAlignment="1" applyProtection="1">
      <alignment horizontal="left" vertical="top" wrapText="1" indent="2"/>
      <protection locked="0"/>
    </xf>
    <xf numFmtId="0" fontId="2" fillId="0" borderId="4" xfId="57" applyFont="1" applyFill="1" applyBorder="1" applyAlignment="1" applyProtection="1">
      <alignment horizontal="left" vertical="top" wrapText="1" indent="3"/>
      <protection locked="0"/>
    </xf>
    <xf numFmtId="3" fontId="2" fillId="0" borderId="4" xfId="53" applyNumberFormat="1" applyFont="1" applyFill="1" applyBorder="1" applyAlignment="1" applyProtection="1">
      <alignment horizontal="right" vertical="top" wrapText="1"/>
      <protection locked="0"/>
    </xf>
    <xf numFmtId="3" fontId="2" fillId="0" borderId="4" xfId="57" applyNumberFormat="1" applyFont="1" applyFill="1" applyBorder="1" applyAlignment="1" applyProtection="1">
      <alignment horizontal="right" vertical="top"/>
      <protection locked="0"/>
    </xf>
    <xf numFmtId="0" fontId="2" fillId="0" borderId="4" xfId="57" applyFont="1" applyFill="1" applyBorder="1" applyAlignment="1" applyProtection="1">
      <alignment horizontal="left" vertical="top" wrapText="1"/>
      <protection locked="0"/>
    </xf>
    <xf numFmtId="3" fontId="2" fillId="0" borderId="4" xfId="53" applyNumberFormat="1" applyFont="1" applyFill="1" applyBorder="1" applyAlignment="1" applyProtection="1">
      <alignment horizontal="center" vertical="top" wrapText="1"/>
      <protection locked="0"/>
    </xf>
    <xf numFmtId="3" fontId="1" fillId="0" borderId="4" xfId="53" applyNumberFormat="1" applyFont="1" applyFill="1" applyBorder="1" applyAlignment="1" applyProtection="1">
      <alignment horizontal="right" vertical="top" wrapText="1"/>
      <protection locked="0"/>
    </xf>
    <xf numFmtId="3" fontId="2" fillId="0" borderId="4" xfId="53" applyNumberFormat="1" applyFont="1" applyFill="1" applyBorder="1" applyAlignment="1" applyProtection="1">
      <alignment horizontal="center" vertical="top"/>
      <protection locked="0"/>
    </xf>
    <xf numFmtId="3" fontId="2" fillId="0" borderId="4" xfId="57" applyNumberFormat="1" applyFont="1" applyFill="1" applyBorder="1" applyAlignment="1" applyProtection="1">
      <alignment horizontal="center" vertical="top"/>
      <protection locked="0"/>
    </xf>
    <xf numFmtId="0" fontId="1" fillId="0" borderId="4" xfId="57" applyFont="1" applyFill="1" applyBorder="1" applyAlignment="1" applyProtection="1">
      <alignment horizontal="left" vertical="top" wrapText="1"/>
      <protection locked="0"/>
    </xf>
    <xf numFmtId="3" fontId="1" fillId="0" borderId="4" xfId="53" applyNumberFormat="1" applyFont="1" applyFill="1" applyBorder="1" applyAlignment="1" applyProtection="1">
      <alignment horizontal="right" vertical="top"/>
      <protection locked="0"/>
    </xf>
    <xf numFmtId="3" fontId="1" fillId="0" borderId="4" xfId="57" applyNumberFormat="1" applyFont="1" applyFill="1" applyBorder="1" applyAlignment="1" applyProtection="1">
      <alignment horizontal="right" vertical="top"/>
      <protection locked="0"/>
    </xf>
    <xf numFmtId="0" fontId="3" fillId="0" borderId="4" xfId="57" applyFont="1" applyFill="1" applyBorder="1" applyAlignment="1" applyProtection="1">
      <alignment horizontal="left" vertical="top" wrapText="1" indent="2"/>
      <protection locked="0"/>
    </xf>
    <xf numFmtId="0" fontId="2" fillId="0" borderId="4" xfId="57" applyFont="1" applyBorder="1" applyAlignment="1" applyProtection="1">
      <alignment vertical="top" wrapText="1"/>
      <protection locked="0"/>
    </xf>
    <xf numFmtId="0" fontId="2" fillId="0" borderId="4" xfId="57" applyNumberFormat="1" applyFont="1" applyBorder="1" applyAlignment="1" applyProtection="1">
      <alignment horizontal="center" vertical="top" wrapText="1"/>
      <protection locked="0"/>
    </xf>
    <xf numFmtId="0" fontId="2" fillId="0" borderId="4" xfId="57" applyNumberFormat="1" applyFont="1" applyBorder="1" applyAlignment="1" applyProtection="1">
      <alignment horizontal="center" vertical="top"/>
      <protection locked="0"/>
    </xf>
    <xf numFmtId="0" fontId="2" fillId="0" borderId="4" xfId="57" applyFont="1" applyFill="1" applyBorder="1" applyAlignment="1" applyProtection="1">
      <alignment vertical="top" wrapText="1"/>
      <protection locked="0"/>
    </xf>
    <xf numFmtId="0" fontId="2" fillId="0" borderId="4" xfId="57" applyNumberFormat="1" applyFont="1" applyFill="1" applyBorder="1" applyAlignment="1" applyProtection="1">
      <alignment horizontal="center" vertical="top" wrapText="1"/>
      <protection locked="0"/>
    </xf>
    <xf numFmtId="4" fontId="2" fillId="0" borderId="4" xfId="57" applyNumberFormat="1" applyFont="1" applyBorder="1" applyAlignment="1" applyProtection="1">
      <alignment vertical="top" wrapText="1"/>
      <protection locked="0"/>
    </xf>
    <xf numFmtId="0" fontId="4" fillId="0" borderId="0" xfId="57" applyFont="1" applyAlignment="1" applyProtection="1">
      <alignment horizontal="left" vertical="top" indent="1"/>
      <protection locked="0"/>
    </xf>
  </cellXfs>
  <cellStyles count="65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3" xfId="52"/>
    <cellStyle name="Millares 2 4" xfId="53"/>
    <cellStyle name="Millares 3" xfId="54"/>
    <cellStyle name="Moneda 2" xfId="55"/>
    <cellStyle name="Normal 2" xfId="56"/>
    <cellStyle name="Normal 2 2" xfId="57"/>
    <cellStyle name="Normal 3" xfId="58"/>
    <cellStyle name="Normal 4" xfId="59"/>
    <cellStyle name="Normal 4 2" xfId="60"/>
    <cellStyle name="Normal 5" xfId="61"/>
    <cellStyle name="Normal 5 2" xfId="62"/>
    <cellStyle name="Normal 6" xfId="63"/>
    <cellStyle name="Normal 6 2" xfId="64"/>
  </cellStyles>
  <tableStyles count="0" defaultTableStyle="TableStyleMedium2" defaultPivotStyle="PivotStyleLight16"/>
  <colors>
    <mruColors>
      <color rgb="00D5EAE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51</xdr:row>
      <xdr:rowOff>123825</xdr:rowOff>
    </xdr:from>
    <xdr:to>
      <xdr:col>3</xdr:col>
      <xdr:colOff>1254760</xdr:colOff>
      <xdr:row>60</xdr:row>
      <xdr:rowOff>15875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3535045" y="8286750"/>
          <a:ext cx="306705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tabSelected="1" topLeftCell="A22" workbookViewId="0">
      <selection activeCell="A1" sqref="A1:F61"/>
    </sheetView>
  </sheetViews>
  <sheetFormatPr defaultColWidth="12" defaultRowHeight="11.25" outlineLevelCol="5"/>
  <cols>
    <col min="1" max="1" width="61.8555555555556" style="2" customWidth="1"/>
    <col min="2" max="2" width="15.8555555555556" style="2" customWidth="1"/>
    <col min="3" max="3" width="15.8555555555556" style="3" customWidth="1"/>
    <col min="4" max="4" width="61.8555555555556" style="3" customWidth="1"/>
    <col min="5" max="6" width="15.8555555555556" style="3" customWidth="1"/>
    <col min="7" max="16384" width="12" style="4"/>
  </cols>
  <sheetData>
    <row r="1" ht="45" customHeight="1" spans="1:6">
      <c r="A1" s="5" t="s">
        <v>0</v>
      </c>
      <c r="B1" s="6"/>
      <c r="C1" s="6"/>
      <c r="D1" s="6"/>
      <c r="E1" s="6"/>
      <c r="F1" s="7"/>
    </row>
    <row r="2" spans="1:6">
      <c r="A2" s="8" t="s">
        <v>1</v>
      </c>
      <c r="B2" s="8">
        <v>2025</v>
      </c>
      <c r="C2" s="8">
        <v>2024</v>
      </c>
      <c r="D2" s="8" t="s">
        <v>1</v>
      </c>
      <c r="E2" s="8">
        <v>2025</v>
      </c>
      <c r="F2" s="8">
        <v>2024</v>
      </c>
    </row>
    <row r="3" s="1" customFormat="1" spans="1:6">
      <c r="A3" s="9" t="s">
        <v>2</v>
      </c>
      <c r="B3" s="10"/>
      <c r="C3" s="10"/>
      <c r="D3" s="9" t="s">
        <v>3</v>
      </c>
      <c r="E3" s="10"/>
      <c r="F3" s="10"/>
    </row>
    <row r="4" spans="1:6">
      <c r="A4" s="11" t="s">
        <v>4</v>
      </c>
      <c r="B4" s="10"/>
      <c r="C4" s="10"/>
      <c r="D4" s="11" t="s">
        <v>5</v>
      </c>
      <c r="E4" s="10"/>
      <c r="F4" s="10"/>
    </row>
    <row r="5" spans="1:6">
      <c r="A5" s="12" t="s">
        <v>6</v>
      </c>
      <c r="B5" s="13">
        <v>2420948.31</v>
      </c>
      <c r="C5" s="13">
        <v>1445015.3</v>
      </c>
      <c r="D5" s="12" t="s">
        <v>7</v>
      </c>
      <c r="E5" s="13">
        <v>872777.41</v>
      </c>
      <c r="F5" s="14">
        <v>794558.01</v>
      </c>
    </row>
    <row r="6" spans="1:6">
      <c r="A6" s="12" t="s">
        <v>8</v>
      </c>
      <c r="B6" s="13">
        <v>19276182.94</v>
      </c>
      <c r="C6" s="13">
        <v>15391625.1</v>
      </c>
      <c r="D6" s="12" t="s">
        <v>9</v>
      </c>
      <c r="E6" s="13">
        <v>0</v>
      </c>
      <c r="F6" s="14">
        <v>0</v>
      </c>
    </row>
    <row r="7" spans="1:6">
      <c r="A7" s="12" t="s">
        <v>10</v>
      </c>
      <c r="B7" s="13">
        <v>148251.94</v>
      </c>
      <c r="C7" s="13">
        <v>148251.94</v>
      </c>
      <c r="D7" s="12" t="s">
        <v>11</v>
      </c>
      <c r="E7" s="13">
        <v>0</v>
      </c>
      <c r="F7" s="14">
        <v>0</v>
      </c>
    </row>
    <row r="8" spans="1:6">
      <c r="A8" s="12" t="s">
        <v>12</v>
      </c>
      <c r="B8" s="13">
        <v>0</v>
      </c>
      <c r="C8" s="13">
        <v>0</v>
      </c>
      <c r="D8" s="12" t="s">
        <v>13</v>
      </c>
      <c r="E8" s="13">
        <v>0</v>
      </c>
      <c r="F8" s="14">
        <v>0</v>
      </c>
    </row>
    <row r="9" spans="1:6">
      <c r="A9" s="12" t="s">
        <v>14</v>
      </c>
      <c r="B9" s="13">
        <v>0</v>
      </c>
      <c r="C9" s="13">
        <v>0</v>
      </c>
      <c r="D9" s="12" t="s">
        <v>15</v>
      </c>
      <c r="E9" s="13">
        <v>0</v>
      </c>
      <c r="F9" s="14">
        <v>0</v>
      </c>
    </row>
    <row r="10" ht="22.5" spans="1:6">
      <c r="A10" s="12" t="s">
        <v>16</v>
      </c>
      <c r="B10" s="13">
        <v>0</v>
      </c>
      <c r="C10" s="13">
        <v>0</v>
      </c>
      <c r="D10" s="12" t="s">
        <v>17</v>
      </c>
      <c r="E10" s="13">
        <v>0</v>
      </c>
      <c r="F10" s="14">
        <v>0</v>
      </c>
    </row>
    <row r="11" spans="1:6">
      <c r="A11" s="12" t="s">
        <v>18</v>
      </c>
      <c r="B11" s="13">
        <v>0</v>
      </c>
      <c r="C11" s="13">
        <v>0</v>
      </c>
      <c r="D11" s="12" t="s">
        <v>19</v>
      </c>
      <c r="E11" s="13">
        <v>0</v>
      </c>
      <c r="F11" s="14">
        <v>0</v>
      </c>
    </row>
    <row r="12" spans="1:6">
      <c r="A12" s="15"/>
      <c r="B12" s="16"/>
      <c r="C12" s="16"/>
      <c r="D12" s="12" t="s">
        <v>20</v>
      </c>
      <c r="E12" s="13">
        <v>0</v>
      </c>
      <c r="F12" s="14">
        <v>0</v>
      </c>
    </row>
    <row r="13" spans="1:6">
      <c r="A13" s="11" t="s">
        <v>21</v>
      </c>
      <c r="B13" s="17">
        <f>SUM(B5:B11)</f>
        <v>21845383.19</v>
      </c>
      <c r="C13" s="17">
        <f>SUM(C5:C11)</f>
        <v>16984892.34</v>
      </c>
      <c r="D13" s="15"/>
      <c r="E13" s="18"/>
      <c r="F13" s="19"/>
    </row>
    <row r="14" spans="1:6">
      <c r="A14" s="20"/>
      <c r="B14" s="16"/>
      <c r="C14" s="16"/>
      <c r="D14" s="11" t="s">
        <v>22</v>
      </c>
      <c r="E14" s="21">
        <f>SUM(E5:E12)</f>
        <v>872777.41</v>
      </c>
      <c r="F14" s="22">
        <f>SUM(F5:F12)</f>
        <v>794558.01</v>
      </c>
    </row>
    <row r="15" spans="1:6">
      <c r="A15" s="11" t="s">
        <v>23</v>
      </c>
      <c r="B15" s="16"/>
      <c r="C15" s="16"/>
      <c r="D15" s="20"/>
      <c r="E15" s="16"/>
      <c r="F15" s="19"/>
    </row>
    <row r="16" spans="1:6">
      <c r="A16" s="12" t="s">
        <v>24</v>
      </c>
      <c r="B16" s="13">
        <v>0</v>
      </c>
      <c r="C16" s="13">
        <v>0</v>
      </c>
      <c r="D16" s="11" t="s">
        <v>25</v>
      </c>
      <c r="E16" s="16"/>
      <c r="F16" s="16"/>
    </row>
    <row r="17" spans="1:6">
      <c r="A17" s="12" t="s">
        <v>26</v>
      </c>
      <c r="B17" s="13">
        <v>0</v>
      </c>
      <c r="C17" s="13">
        <v>0</v>
      </c>
      <c r="D17" s="12" t="s">
        <v>27</v>
      </c>
      <c r="E17" s="13">
        <v>0</v>
      </c>
      <c r="F17" s="14">
        <v>0</v>
      </c>
    </row>
    <row r="18" spans="1:6">
      <c r="A18" s="12" t="s">
        <v>28</v>
      </c>
      <c r="B18" s="13">
        <v>101732547.61</v>
      </c>
      <c r="C18" s="13">
        <v>101732547.61</v>
      </c>
      <c r="D18" s="12" t="s">
        <v>29</v>
      </c>
      <c r="E18" s="13">
        <v>0</v>
      </c>
      <c r="F18" s="14">
        <v>0</v>
      </c>
    </row>
    <row r="19" spans="1:6">
      <c r="A19" s="12" t="s">
        <v>30</v>
      </c>
      <c r="B19" s="13">
        <v>1996241.07</v>
      </c>
      <c r="C19" s="13">
        <v>1996241.07</v>
      </c>
      <c r="D19" s="12" t="s">
        <v>31</v>
      </c>
      <c r="E19" s="13">
        <v>0</v>
      </c>
      <c r="F19" s="14">
        <v>0</v>
      </c>
    </row>
    <row r="20" spans="1:6">
      <c r="A20" s="12" t="s">
        <v>32</v>
      </c>
      <c r="B20" s="13">
        <v>280303.8</v>
      </c>
      <c r="C20" s="13">
        <v>280303.8</v>
      </c>
      <c r="D20" s="12" t="s">
        <v>33</v>
      </c>
      <c r="E20" s="13">
        <v>17486167.49</v>
      </c>
      <c r="F20" s="14">
        <v>13966915.65</v>
      </c>
    </row>
    <row r="21" ht="22.5" spans="1:6">
      <c r="A21" s="12" t="s">
        <v>34</v>
      </c>
      <c r="B21" s="13">
        <v>-978652.05</v>
      </c>
      <c r="C21" s="13">
        <v>-978652.05</v>
      </c>
      <c r="D21" s="12" t="s">
        <v>35</v>
      </c>
      <c r="E21" s="13">
        <v>0</v>
      </c>
      <c r="F21" s="14">
        <v>0</v>
      </c>
    </row>
    <row r="22" spans="1:6">
      <c r="A22" s="12" t="s">
        <v>36</v>
      </c>
      <c r="B22" s="13">
        <v>0</v>
      </c>
      <c r="C22" s="13">
        <v>0</v>
      </c>
      <c r="D22" s="12" t="s">
        <v>37</v>
      </c>
      <c r="E22" s="13">
        <v>0</v>
      </c>
      <c r="F22" s="14">
        <v>0</v>
      </c>
    </row>
    <row r="23" spans="1:6">
      <c r="A23" s="12" t="s">
        <v>38</v>
      </c>
      <c r="B23" s="13">
        <v>0</v>
      </c>
      <c r="C23" s="13">
        <v>0</v>
      </c>
      <c r="D23" s="15"/>
      <c r="E23" s="16"/>
      <c r="F23" s="19"/>
    </row>
    <row r="24" spans="1:6">
      <c r="A24" s="12" t="s">
        <v>39</v>
      </c>
      <c r="B24" s="13">
        <v>0</v>
      </c>
      <c r="C24" s="13">
        <v>0</v>
      </c>
      <c r="D24" s="11" t="s">
        <v>40</v>
      </c>
      <c r="E24" s="17">
        <f>SUM(E17:E22)</f>
        <v>17486167.49</v>
      </c>
      <c r="F24" s="22">
        <f>SUM(F17:F22)</f>
        <v>13966915.65</v>
      </c>
    </row>
    <row r="25" s="1" customFormat="1" spans="1:6">
      <c r="A25" s="15"/>
      <c r="B25" s="16"/>
      <c r="C25" s="16"/>
      <c r="D25" s="15"/>
      <c r="E25" s="16"/>
      <c r="F25" s="19"/>
    </row>
    <row r="26" spans="1:6">
      <c r="A26" s="11" t="s">
        <v>41</v>
      </c>
      <c r="B26" s="17">
        <f>SUM(B16:B24)</f>
        <v>103030440.43</v>
      </c>
      <c r="C26" s="17">
        <f>SUM(C16:C24)</f>
        <v>103030440.43</v>
      </c>
      <c r="D26" s="23" t="s">
        <v>42</v>
      </c>
      <c r="E26" s="17">
        <f>SUM(E24+E14)</f>
        <v>18358944.9</v>
      </c>
      <c r="F26" s="22">
        <f>SUM(F14+F24)</f>
        <v>14761473.66</v>
      </c>
    </row>
    <row r="27" spans="1:6">
      <c r="A27" s="20"/>
      <c r="B27" s="16"/>
      <c r="C27" s="16"/>
      <c r="D27" s="20"/>
      <c r="E27" s="16"/>
      <c r="F27" s="19"/>
    </row>
    <row r="28" spans="1:6">
      <c r="A28" s="11" t="s">
        <v>43</v>
      </c>
      <c r="B28" s="17">
        <f>B13+B26</f>
        <v>124875823.62</v>
      </c>
      <c r="C28" s="17">
        <f>C13+C26</f>
        <v>120015332.77</v>
      </c>
      <c r="D28" s="9" t="s">
        <v>44</v>
      </c>
      <c r="E28" s="16"/>
      <c r="F28" s="16"/>
    </row>
    <row r="29" spans="1:6">
      <c r="A29" s="24"/>
      <c r="B29" s="25"/>
      <c r="C29" s="26"/>
      <c r="D29" s="20"/>
      <c r="E29" s="16"/>
      <c r="F29" s="16"/>
    </row>
    <row r="30" spans="1:6">
      <c r="A30" s="27"/>
      <c r="B30" s="25"/>
      <c r="C30" s="26"/>
      <c r="D30" s="11" t="s">
        <v>45</v>
      </c>
      <c r="E30" s="17">
        <f>SUM(E31:E33)</f>
        <v>0</v>
      </c>
      <c r="F30" s="22">
        <f>SUM(F31:F33)</f>
        <v>0</v>
      </c>
    </row>
    <row r="31" spans="1:6">
      <c r="A31" s="27"/>
      <c r="B31" s="25"/>
      <c r="C31" s="26"/>
      <c r="D31" s="12" t="s">
        <v>46</v>
      </c>
      <c r="E31" s="13">
        <v>0</v>
      </c>
      <c r="F31" s="14">
        <v>0</v>
      </c>
    </row>
    <row r="32" spans="1:6">
      <c r="A32" s="27"/>
      <c r="B32" s="25"/>
      <c r="C32" s="26"/>
      <c r="D32" s="12" t="s">
        <v>47</v>
      </c>
      <c r="E32" s="13">
        <v>0</v>
      </c>
      <c r="F32" s="14">
        <v>0</v>
      </c>
    </row>
    <row r="33" spans="1:6">
      <c r="A33" s="27"/>
      <c r="B33" s="25"/>
      <c r="C33" s="26"/>
      <c r="D33" s="12" t="s">
        <v>48</v>
      </c>
      <c r="E33" s="13">
        <v>0</v>
      </c>
      <c r="F33" s="14">
        <v>0</v>
      </c>
    </row>
    <row r="34" spans="1:6">
      <c r="A34" s="27"/>
      <c r="B34" s="25"/>
      <c r="C34" s="26"/>
      <c r="D34" s="15"/>
      <c r="E34" s="16"/>
      <c r="F34" s="19"/>
    </row>
    <row r="35" spans="1:6">
      <c r="A35" s="27"/>
      <c r="B35" s="25"/>
      <c r="C35" s="26"/>
      <c r="D35" s="11" t="s">
        <v>49</v>
      </c>
      <c r="E35" s="17">
        <f>SUM(E36:E40)</f>
        <v>106516878.72</v>
      </c>
      <c r="F35" s="22">
        <f>SUM(F36:F40)</f>
        <v>105253859.11</v>
      </c>
    </row>
    <row r="36" spans="1:6">
      <c r="A36" s="27"/>
      <c r="B36" s="25"/>
      <c r="C36" s="26"/>
      <c r="D36" s="12" t="s">
        <v>50</v>
      </c>
      <c r="E36" s="13">
        <v>1263019.61</v>
      </c>
      <c r="F36" s="14">
        <v>-4265580.36</v>
      </c>
    </row>
    <row r="37" spans="1:6">
      <c r="A37" s="27"/>
      <c r="B37" s="25"/>
      <c r="C37" s="26"/>
      <c r="D37" s="12" t="s">
        <v>51</v>
      </c>
      <c r="E37" s="13">
        <v>105253859.11</v>
      </c>
      <c r="F37" s="14">
        <v>109519439.47</v>
      </c>
    </row>
    <row r="38" spans="1:6">
      <c r="A38" s="27"/>
      <c r="B38" s="25"/>
      <c r="C38" s="26"/>
      <c r="D38" s="12" t="s">
        <v>52</v>
      </c>
      <c r="E38" s="13">
        <v>0</v>
      </c>
      <c r="F38" s="14">
        <v>0</v>
      </c>
    </row>
    <row r="39" spans="1:6">
      <c r="A39" s="27"/>
      <c r="B39" s="25"/>
      <c r="C39" s="26"/>
      <c r="D39" s="12" t="s">
        <v>53</v>
      </c>
      <c r="E39" s="13">
        <v>0</v>
      </c>
      <c r="F39" s="14">
        <v>0</v>
      </c>
    </row>
    <row r="40" spans="1:6">
      <c r="A40" s="27"/>
      <c r="B40" s="25"/>
      <c r="C40" s="26"/>
      <c r="D40" s="12" t="s">
        <v>54</v>
      </c>
      <c r="E40" s="13">
        <v>0</v>
      </c>
      <c r="F40" s="14">
        <v>0</v>
      </c>
    </row>
    <row r="41" spans="1:6">
      <c r="A41" s="27"/>
      <c r="B41" s="25"/>
      <c r="C41" s="26"/>
      <c r="D41" s="15"/>
      <c r="E41" s="16"/>
      <c r="F41" s="19"/>
    </row>
    <row r="42" ht="22.5" spans="1:6">
      <c r="A42" s="27"/>
      <c r="B42" s="28"/>
      <c r="C42" s="26"/>
      <c r="D42" s="11" t="s">
        <v>55</v>
      </c>
      <c r="E42" s="17">
        <f>SUM(E43:E44)</f>
        <v>0</v>
      </c>
      <c r="F42" s="22">
        <f>SUM(F43:F44)</f>
        <v>0</v>
      </c>
    </row>
    <row r="43" spans="1:6">
      <c r="A43" s="24"/>
      <c r="B43" s="25"/>
      <c r="C43" s="26"/>
      <c r="D43" s="12" t="s">
        <v>56</v>
      </c>
      <c r="E43" s="13">
        <v>0</v>
      </c>
      <c r="F43" s="14">
        <v>0</v>
      </c>
    </row>
    <row r="44" spans="1:6">
      <c r="A44" s="24"/>
      <c r="B44" s="25"/>
      <c r="C44" s="26"/>
      <c r="D44" s="12" t="s">
        <v>57</v>
      </c>
      <c r="E44" s="13">
        <v>0</v>
      </c>
      <c r="F44" s="14">
        <v>0</v>
      </c>
    </row>
    <row r="45" spans="1:6">
      <c r="A45" s="24"/>
      <c r="B45" s="25"/>
      <c r="C45" s="26"/>
      <c r="D45" s="15"/>
      <c r="E45" s="16"/>
      <c r="F45" s="19"/>
    </row>
    <row r="46" spans="1:6">
      <c r="A46" s="24"/>
      <c r="B46" s="25"/>
      <c r="C46" s="26"/>
      <c r="D46" s="11" t="s">
        <v>58</v>
      </c>
      <c r="E46" s="17">
        <f>SUM(E42+E35+E30)</f>
        <v>106516878.72</v>
      </c>
      <c r="F46" s="22">
        <f>SUM(F42+F35+F30)</f>
        <v>105253859.11</v>
      </c>
    </row>
    <row r="47" spans="1:6">
      <c r="A47" s="24"/>
      <c r="B47" s="25"/>
      <c r="C47" s="26"/>
      <c r="D47" s="20"/>
      <c r="E47" s="16"/>
      <c r="F47" s="19"/>
    </row>
    <row r="48" spans="1:6">
      <c r="A48" s="24"/>
      <c r="B48" s="25"/>
      <c r="C48" s="26"/>
      <c r="D48" s="11" t="s">
        <v>59</v>
      </c>
      <c r="E48" s="17">
        <f>E46+E26</f>
        <v>124875823.62</v>
      </c>
      <c r="F48" s="17">
        <f>F46+F26</f>
        <v>120015332.77</v>
      </c>
    </row>
    <row r="49" spans="1:6">
      <c r="A49" s="24"/>
      <c r="B49" s="25"/>
      <c r="C49" s="25"/>
      <c r="D49" s="29"/>
      <c r="E49" s="26"/>
      <c r="F49" s="26"/>
    </row>
    <row r="51" ht="12.75" spans="1:1">
      <c r="A51" s="30" t="s">
        <v>60</v>
      </c>
    </row>
  </sheetData>
  <sheetProtection formatCells="0" formatColumns="0" formatRows="0" autoFilter="0"/>
  <mergeCells count="1">
    <mergeCell ref="A1:F1"/>
  </mergeCells>
  <printOptions horizontalCentered="1"/>
  <pageMargins left="0.590551181102362" right="0.590551181102362" top="0.78740157480315" bottom="0.78740157480315" header="0" footer="0"/>
  <pageSetup paperSize="1" scale="72" orientation="landscape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8723327A-44EF-4F65-A8CC-39C42EF63EA9}">
  <ds:schemaRefs/>
</ds:datastoreItem>
</file>

<file path=customXml/itemProps2.xml><?xml version="1.0" encoding="utf-8"?>
<ds:datastoreItem xmlns:ds="http://schemas.openxmlformats.org/officeDocument/2006/customXml" ds:itemID="{258F6152-00D9-4875-ADE4-3666859A19D8}">
  <ds:schemaRefs/>
</ds:datastoreItem>
</file>

<file path=customXml/itemProps3.xml><?xml version="1.0" encoding="utf-8"?>
<ds:datastoreItem xmlns:ds="http://schemas.openxmlformats.org/officeDocument/2006/customXml" ds:itemID="{98016463-3FAD-4F65-BBCA-A6249159A9D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ESF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PC</cp:lastModifiedBy>
  <dcterms:created xsi:type="dcterms:W3CDTF">2012-12-11T20:26:00Z</dcterms:created>
  <cp:lastPrinted>2018-03-04T05:00:00Z</cp:lastPrinted>
  <dcterms:modified xsi:type="dcterms:W3CDTF">2025-10-28T15:30:59Z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E9F635C918F543BF97F34E15EDA647C4_13</vt:lpwstr>
  </property>
  <property fmtid="{D5CDD505-2E9C-101B-9397-08002B2CF9AE}" pid="4" name="KSOProductBuildVer">
    <vt:lpwstr>2058-12.2.0.23131</vt:lpwstr>
  </property>
</Properties>
</file>